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defaultThemeVersion="166925"/>
  <mc:AlternateContent xmlns:mc="http://schemas.openxmlformats.org/markup-compatibility/2006">
    <mc:Choice Requires="x15">
      <x15ac:absPath xmlns:x15ac="http://schemas.microsoft.com/office/spreadsheetml/2010/11/ac" url="https://mcandrewmartin.sharepoint.com/sites/LiveWest/Shared Documents/Amelia &amp; Team Projects/Clarkson House, Great Stanhope Street, Bath BA1 2BQ/Procurement/"/>
    </mc:Choice>
  </mc:AlternateContent>
  <xr:revisionPtr revIDLastSave="26" documentId="8_{CAC75D2F-4C16-4CEC-BC71-7A23AEFA1B3E}" xr6:coauthVersionLast="47" xr6:coauthVersionMax="47" xr10:uidLastSave="{6BEFAD75-A393-4DE0-B8AC-B9A2C71BBAEB}"/>
  <bookViews>
    <workbookView xWindow="-120" yWindow="-120" windowWidth="29040" windowHeight="17520" tabRatio="737" firstSheet="3" activeTab="4" xr2:uid="{FB952EB0-A6CD-4E5F-A601-2DC407D0E160}"/>
  </bookViews>
  <sheets>
    <sheet name="Collection" sheetId="2" r:id="rId1"/>
    <sheet name="Guidance" sheetId="3" r:id="rId2"/>
    <sheet name="Preambles" sheetId="4" r:id="rId3"/>
    <sheet name="Materials" sheetId="6" r:id="rId4"/>
    <sheet name="Scope of Works" sheetId="7" r:id="rId5"/>
    <sheet name="BoQ" sheetId="9"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0" i="9" l="1"/>
  <c r="P40" i="9" s="1"/>
  <c r="N41" i="9"/>
  <c r="N42" i="9"/>
  <c r="N39" i="9"/>
  <c r="N38" i="9"/>
  <c r="P38" i="9" s="1"/>
  <c r="N37" i="9"/>
  <c r="P37" i="9" s="1"/>
  <c r="N36" i="9"/>
  <c r="P36" i="9" s="1"/>
  <c r="N34" i="9"/>
  <c r="P34" i="9" s="1"/>
  <c r="N35" i="9"/>
  <c r="P35" i="9" s="1"/>
  <c r="N32" i="9"/>
  <c r="N33" i="9"/>
  <c r="N30" i="9"/>
  <c r="P30" i="9" s="1"/>
  <c r="N31" i="9"/>
  <c r="N28" i="9"/>
  <c r="N29" i="9"/>
  <c r="N24" i="9"/>
  <c r="P24" i="9" s="1"/>
  <c r="N25" i="9"/>
  <c r="P25" i="9" s="1"/>
  <c r="N26" i="9"/>
  <c r="N27" i="9"/>
  <c r="P27" i="9" s="1"/>
  <c r="Q27" i="9" s="1"/>
  <c r="N20" i="9"/>
  <c r="N21" i="9"/>
  <c r="N22" i="9"/>
  <c r="N23" i="9"/>
  <c r="N19" i="9"/>
  <c r="P19" i="9" s="1"/>
  <c r="N18" i="9"/>
  <c r="P18" i="9" s="1"/>
  <c r="N17" i="9"/>
  <c r="N16" i="9"/>
  <c r="P16" i="9" s="1"/>
  <c r="Q16" i="9" s="1"/>
  <c r="R16" i="9" s="1"/>
  <c r="N15" i="9"/>
  <c r="N14" i="9"/>
  <c r="N10" i="9"/>
  <c r="P42" i="9" l="1"/>
  <c r="Q42" i="9"/>
  <c r="R42" i="9" s="1"/>
  <c r="Q40" i="9"/>
  <c r="R40" i="9" s="1"/>
  <c r="P41" i="9"/>
  <c r="P39" i="9"/>
  <c r="P29" i="9"/>
  <c r="Q29" i="9" s="1"/>
  <c r="P21" i="9"/>
  <c r="Q21" i="9" s="1"/>
  <c r="N44" i="9"/>
  <c r="P17" i="9"/>
  <c r="P28" i="9"/>
  <c r="R29" i="9"/>
  <c r="P31" i="9"/>
  <c r="R21" i="9"/>
  <c r="Q38" i="9"/>
  <c r="R38" i="9" s="1"/>
  <c r="Q37" i="9"/>
  <c r="R37" i="9" s="1"/>
  <c r="Q36" i="9"/>
  <c r="R36" i="9" s="1"/>
  <c r="Q30" i="9"/>
  <c r="R30" i="9" s="1"/>
  <c r="P23" i="9"/>
  <c r="P15" i="9"/>
  <c r="Q35" i="9"/>
  <c r="R35" i="9" s="1"/>
  <c r="Q34" i="9"/>
  <c r="R34" i="9" s="1"/>
  <c r="P33" i="9"/>
  <c r="P32" i="9"/>
  <c r="Q25" i="9"/>
  <c r="R25" i="9" s="1"/>
  <c r="Q24" i="9"/>
  <c r="R24" i="9" s="1"/>
  <c r="R27" i="9"/>
  <c r="P26" i="9"/>
  <c r="P20" i="9"/>
  <c r="P22" i="9"/>
  <c r="Q19" i="9"/>
  <c r="R19" i="9" s="1"/>
  <c r="Q18" i="9"/>
  <c r="R18" i="9" s="1"/>
  <c r="Q15" i="9"/>
  <c r="R15" i="9" s="1"/>
  <c r="P10" i="9"/>
  <c r="P14" i="9"/>
  <c r="Q41" i="9" l="1"/>
  <c r="R41" i="9"/>
  <c r="Q39" i="9"/>
  <c r="R39" i="9"/>
  <c r="O44" i="9"/>
  <c r="Q17" i="9"/>
  <c r="P44" i="9"/>
  <c r="Q31" i="9"/>
  <c r="R31" i="9" s="1"/>
  <c r="Q28" i="9"/>
  <c r="R28" i="9" s="1"/>
  <c r="Q23" i="9"/>
  <c r="R23" i="9" s="1"/>
  <c r="Q32" i="9"/>
  <c r="R32" i="9" s="1"/>
  <c r="Q33" i="9"/>
  <c r="R33" i="9" s="1"/>
  <c r="Q26" i="9"/>
  <c r="R26" i="9" s="1"/>
  <c r="Q22" i="9"/>
  <c r="R22" i="9" s="1"/>
  <c r="Q20" i="9"/>
  <c r="R20" i="9" s="1"/>
  <c r="Q14" i="9"/>
  <c r="R14" i="9" s="1"/>
  <c r="Q10" i="9"/>
  <c r="R10" i="9" s="1"/>
  <c r="R17" i="9" l="1"/>
  <c r="R44" i="9" s="1"/>
  <c r="Q44" i="9"/>
</calcChain>
</file>

<file path=xl/sharedStrings.xml><?xml version="1.0" encoding="utf-8"?>
<sst xmlns="http://schemas.openxmlformats.org/spreadsheetml/2006/main" count="249" uniqueCount="202">
  <si>
    <t>Section</t>
  </si>
  <si>
    <t>Pricing Summary</t>
  </si>
  <si>
    <t>Quantity</t>
  </si>
  <si>
    <t>Unit</t>
  </si>
  <si>
    <t>Rate</t>
  </si>
  <si>
    <t>Total</t>
  </si>
  <si>
    <t>5-7 Clarkson House</t>
  </si>
  <si>
    <t>Works total</t>
  </si>
  <si>
    <t>Commuity Contribution</t>
  </si>
  <si>
    <t>As part of our social value principles, we would like each supplier to specify a value which the client will utilise to enhance the neighbourhoods in which you're working.</t>
  </si>
  <si>
    <t>IT</t>
  </si>
  <si>
    <t>VAT</t>
  </si>
  <si>
    <t>GT</t>
  </si>
  <si>
    <t>I / We will provide community support to the customers within the areas of work we are successful, with the figure quoted here</t>
  </si>
  <si>
    <t>Read</t>
  </si>
  <si>
    <t>Understood</t>
  </si>
  <si>
    <t xml:space="preserve">I / We acknowledge the works approved for any phase of delivery are soley at the clients discretion and as such, the volume and value of works may vary.  </t>
  </si>
  <si>
    <t>I / We understand that further qualification by the client will be required.  Failure to adhere to, accept or pass such qualification may result in a failed submission and subsequnt removal from the tender process.</t>
  </si>
  <si>
    <t>I / We have understood that:</t>
  </si>
  <si>
    <t xml:space="preserve">We have made a provision within the relevant section on the preliminaries tab. </t>
  </si>
  <si>
    <t>Our pricing submission will cover all our costs and overheads associated with processing third party invoices / payments and undertaking all quality control actions.</t>
  </si>
  <si>
    <t>I / We have included a Method Statement, outlining how the works will be delivered.  This includes what will be done, by whom and when.</t>
  </si>
  <si>
    <t>Details of the resource that will be working on the contract and their capabilites and qualifications.</t>
  </si>
  <si>
    <t>I / We have read the Specification, Workmanship &amp; Materials documents and understood all pages relevant to the works we are bidding on.</t>
  </si>
  <si>
    <t>I / We have read the Guidance &amp; Instructions and fully understand them.</t>
  </si>
  <si>
    <t>I / We have read the specified manurfacturer section and scknowledge the desired items.</t>
  </si>
  <si>
    <t>I / We acknowledge and accept responsibility for the materials, methods and final quality of works need to be approved by the Conservation Officer and Heritage Representative.</t>
  </si>
  <si>
    <t>I / We accept sole responsibility for any corrective works, altertered methods or updates to materials so to ensure acceptance by the respective authority.</t>
  </si>
  <si>
    <t>I / We are accountible for the accuracy of all manufactured items.  Where any inaccuracies are discovered, any costs or overheads for corrective works or materials / components / parts will be our responsibility to order, pay for and install.</t>
  </si>
  <si>
    <t>I / We have read the Preambles section and fully understand the items noted.</t>
  </si>
  <si>
    <t>I / We have read the Preliminaries section and fully understand the items noted within</t>
  </si>
  <si>
    <t>I / We have read the Specification section and the Specification &amp; Workmanship document and fully understand the works required.</t>
  </si>
  <si>
    <t>I / We have read each of the tabs and have included all costs for the successfull and full completion of the works listed.</t>
  </si>
  <si>
    <t>I / we have read all documents in conjunction with the available drawings and confirm our understanding of the client's requirements.</t>
  </si>
  <si>
    <t>I / we have read and agree to fully adhere to the supplier code of conduct provided by the client.</t>
  </si>
  <si>
    <t>I / We accept all documents associated with this tender.</t>
  </si>
  <si>
    <t>I / We will provide a draft Programme of Works (PoW) to illustrate our delivery timeline.</t>
  </si>
  <si>
    <t>Full Roof Replacement</t>
  </si>
  <si>
    <t>Block 5, 6 &amp; 7 Clarkson House, Great Stanhope Street Bath</t>
  </si>
  <si>
    <t>PLEASE ENSURE YOU HAVE READ THE FULL SPECIFICATION MATERIALS AND WORKMANSHIP DOCUMENT</t>
  </si>
  <si>
    <t>Please add the relevant adjustment into column O within the BoQ tab and update the total on the collection page</t>
  </si>
  <si>
    <t>The successful contractor will be responsible for the management, coordination and facilitation of all works, specialists and licences required.</t>
  </si>
  <si>
    <t>Planning may affect the sequence and timeframe for completion</t>
  </si>
  <si>
    <t>You will be resonsible for all access and retention systems.  This includes all costs, licencens and the safe erection, management and striking of all and any systems used.</t>
  </si>
  <si>
    <t>All access equipment must be erected and maintained in line with regulatory guidance.</t>
  </si>
  <si>
    <t>Costs submitted are deemed to be fully inclusive of all overheads, profit and associated costs.  No additional costs or fees will be accepted.</t>
  </si>
  <si>
    <t>You must read all sections and confirm as such on the collections tab.  If anything is not clear, or you need to ask a question, please only send this by way of the Microsoft Teams chat function .</t>
  </si>
  <si>
    <t>Please only contact McAndrew Martin Ltd in connection to this tender.  Please ensure all questions relating to these works are emailed to the tender coordinator or added to the procurement channel within Teams.</t>
  </si>
  <si>
    <t>Volume and subsequent value may fluctuate between phases</t>
  </si>
  <si>
    <t xml:space="preserve">The final cost submission is deemed to include specific products and materials as directed by the client.  The chosen manufacturer of some items may change. </t>
  </si>
  <si>
    <t>All prices will be subject to VAT at the prevailing rates</t>
  </si>
  <si>
    <t xml:space="preserve">Each successful bidder will be required to contribute towards the communities they are working in.  This could be as a value of money, distributed between each of the sites, for use to support, improve and encourage the growth of the community. </t>
  </si>
  <si>
    <t>The client and their representative reserve the right to remove, add or adapt the works specified under this contract.</t>
  </si>
  <si>
    <t>Where the client or client's representative request further sites are to be added to the contract, the successful bidder will use the unit rates provided from their submission, as the basis for pricing these additional sites.</t>
  </si>
  <si>
    <t>Preambles</t>
  </si>
  <si>
    <t>Title</t>
  </si>
  <si>
    <t>Clarkson House - Complete Roof Repalcement</t>
  </si>
  <si>
    <t>Contracting Authority (Client)</t>
  </si>
  <si>
    <t xml:space="preserve">LiveWest </t>
  </si>
  <si>
    <t>Client's Address</t>
  </si>
  <si>
    <t>Weston Gateway Business Park</t>
  </si>
  <si>
    <t>3 Filers Way</t>
  </si>
  <si>
    <t>Weston -super-Mare</t>
  </si>
  <si>
    <t>BS24 7JP</t>
  </si>
  <si>
    <t>Brief Description of The Works</t>
  </si>
  <si>
    <t>Complete Roof Replacement</t>
  </si>
  <si>
    <t>Designer / Client's Representative</t>
  </si>
  <si>
    <t>McAndrew Martin Limited</t>
  </si>
  <si>
    <t>Trafalgar House</t>
  </si>
  <si>
    <t>11 Acorn Business Centre</t>
  </si>
  <si>
    <t>Northarbour Road</t>
  </si>
  <si>
    <t>Cosham</t>
  </si>
  <si>
    <t>Hampshire</t>
  </si>
  <si>
    <t>PO6 3TH</t>
  </si>
  <si>
    <t>Contract Length</t>
  </si>
  <si>
    <t>3-6 Months</t>
  </si>
  <si>
    <t>Contract type</t>
  </si>
  <si>
    <t>JCT Form of contract</t>
  </si>
  <si>
    <t>Contract value</t>
  </si>
  <si>
    <t>(Estimate)</t>
  </si>
  <si>
    <t>Main Roof</t>
  </si>
  <si>
    <t>Roof Space</t>
  </si>
  <si>
    <t>Mansard Walls</t>
  </si>
  <si>
    <t>Walls</t>
  </si>
  <si>
    <t>Cavity Walls</t>
  </si>
  <si>
    <t>Roof Tile / Slate</t>
  </si>
  <si>
    <t>Redland Cambrian Slate - Pre Weathered</t>
  </si>
  <si>
    <t>OR</t>
  </si>
  <si>
    <t>Other Approved</t>
  </si>
  <si>
    <t>Insulation</t>
  </si>
  <si>
    <t>Kingspan thermawall - up to 70mm</t>
  </si>
  <si>
    <t>Knauf fibre wool up to 270mm</t>
  </si>
  <si>
    <t>Approved Beads or other</t>
  </si>
  <si>
    <t>Knauf fibre wool up to 100mm</t>
  </si>
  <si>
    <t>Lead</t>
  </si>
  <si>
    <t>Code 3/4</t>
  </si>
  <si>
    <t>Code 3/5</t>
  </si>
  <si>
    <t>Paint</t>
  </si>
  <si>
    <t>Dulux emulsion - Colour to match</t>
  </si>
  <si>
    <t>Supply, erect &amp; manage throughout the duration of the works all appropriate access equipment</t>
  </si>
  <si>
    <t>Remove and relay / refit roofing felt, battens &amp; tiles to sections outlined within this document</t>
  </si>
  <si>
    <t>Redress flashings, to ensure weathertightness</t>
  </si>
  <si>
    <t>Clear all gullies and rainwater items, to ensure freeflowing</t>
  </si>
  <si>
    <t>Construct and install new wall sections, to replace louvres within rear eleavation</t>
  </si>
  <si>
    <t>Install ventilation means to newly laid roof sections</t>
  </si>
  <si>
    <t>Prepare, paint and finish all internal areas affected by the works</t>
  </si>
  <si>
    <t>Install Damp Proof System, to lower section of wall (block 7) to ensure penetration issues are resolved.</t>
  </si>
  <si>
    <t>Use only sympathetic materials, products and methods.</t>
  </si>
  <si>
    <t>Clarkson House, 5-7 Great Stanhope Street,Bath BA1 2BQ</t>
  </si>
  <si>
    <t>Repairs - Block 5</t>
  </si>
  <si>
    <t>Element</t>
  </si>
  <si>
    <t>Description</t>
  </si>
  <si>
    <t>Vol</t>
  </si>
  <si>
    <t>SOR</t>
  </si>
  <si>
    <t xml:space="preserve">Cost </t>
  </si>
  <si>
    <t>Adjustment (Plus OR Minus)</t>
  </si>
  <si>
    <t>Access</t>
  </si>
  <si>
    <t>Erect scaffold to all elevations of the stairwell, also to include the extension of up to 3 metres across the rear of the block adjacent to the stairwells.</t>
  </si>
  <si>
    <t>Item</t>
  </si>
  <si>
    <t>NSR</t>
  </si>
  <si>
    <t>Provide access platform to enable egress onto the roof at the junction where the stairwell and main building adjoin.</t>
  </si>
  <si>
    <t>Erect scaffold to roofline height, across the rear elevation, so to gain access for clearance of gullies.</t>
  </si>
  <si>
    <t>(This is to infill between stairwells, so to provide complete access across the rear)</t>
  </si>
  <si>
    <t>Clearance</t>
  </si>
  <si>
    <t>Drain:Undertake CCTV survey of drain runs to identify fault or following repairs or jetting, remove and refix manhole covers and gratings as necessary, including all hire charges and any temporary relocation, remove on completion, supply report and video to Client Representative (to be charged for hours worked on site, rate includes for travelling and other non- productive time)</t>
  </si>
  <si>
    <t>0390EA</t>
  </si>
  <si>
    <t>Clear all RWG, including a flush through of the pipework and below ground drainage network.</t>
  </si>
  <si>
    <t>Hrs</t>
  </si>
  <si>
    <t>0390BA</t>
  </si>
  <si>
    <t>Roof Clearance</t>
  </si>
  <si>
    <t>Moss:Carefully remove moss/lichen growth on roof covering of any kind, reinstate all disturbed surfaces, replace broken tiles, slates and the like, thoroughly clean out valleys, gutters, downpipes, hoppers etc, prepare and treat the complete roof area with a diluted fungicide solution AKZO or other equal and approved applied strictly in accordance with the manufacturer's technical data sheet, remove all chemical residue arising upon completion of the works, and remove waste and debris.</t>
  </si>
  <si>
    <t>SM</t>
  </si>
  <si>
    <t>2115AA</t>
  </si>
  <si>
    <t xml:space="preserve">Roof </t>
  </si>
  <si>
    <t>Renew any type of dry ridge tile including remove existing, renew filler units to both sides of ridge and fix new dry ridge tile with aluminium alloy nails or other fixing, with integral washers to ridge board including ridge to ridge sealing pieces and blocked end ridge tiles where necessary and remove waste and debris.</t>
  </si>
  <si>
    <t>LM</t>
  </si>
  <si>
    <t>2090AE</t>
  </si>
  <si>
    <t>Roof - Renewal of Slate</t>
  </si>
  <si>
    <t>Slate:Renew any size and type of fibre cement roof slates including double course at eaves cloaked verges, ridge, hips and valley tiles, supply and install proprietary ventilation units in roof, renew all code 6 lead flashings, aprons chimney gutters and the like wedged and pointed, renew valley gutter and valley board as necessary including all labours, cutting etc including renew roofing felt and battens and install restraint straps to gables and elevational gables, install 'glidevale' or other equal and approved secret gutter to abutment to adjacent property, and remove waste and debris.</t>
  </si>
  <si>
    <t>SqM</t>
  </si>
  <si>
    <t>2032AD</t>
  </si>
  <si>
    <t>Roof - Replacement Slates</t>
  </si>
  <si>
    <t>Slate:Renew fibre cement slate to roof including take out defective slate and fix new with copper nails and disc rivet including renew defective battens and felt as necessary and remove waste and debris (contained within a patch ne 1.00sm and ne 5 No. slates).</t>
  </si>
  <si>
    <t>2031AB</t>
  </si>
  <si>
    <t>Roof Vents</t>
  </si>
  <si>
    <t>Supply and fix new ventilation roof tile unit complete to match existing roof tiles or slates including remove, refix adjacent tiles as necessary. These are for the communal area spaces, where access is available for ease of install.</t>
  </si>
  <si>
    <t>2110AA</t>
  </si>
  <si>
    <t>Flashings -Parapet Wall, Mansard, Roof &amp; Chimney</t>
  </si>
  <si>
    <t>Remove existing coping stones to firewall and remove waste and debris, remove existing flashings to both sides of firewall and renew with new lead flashings including all dressing etc., supply and fix new pcc coping stones to suit, bedded and pointed in cement mortar (1:3) and point flashing in mastic.</t>
  </si>
  <si>
    <t>2310AH</t>
  </si>
  <si>
    <t>Flashing:Take off lead flashing, set aside, hack out pointing, clean out groove of brickwork, refix flashing and wedge with lead and repoint in mastic.</t>
  </si>
  <si>
    <t>2310BA</t>
  </si>
  <si>
    <t>Flashings - Parapet Wall, Mansard, Roof &amp; Chimney</t>
  </si>
  <si>
    <t>Flashing:Rake out pointing of lead flashing and repoint in mastic.</t>
  </si>
  <si>
    <t>2310BB</t>
  </si>
  <si>
    <t>Roof Insulation</t>
  </si>
  <si>
    <t>Insulation:Supply and lay new upto 270mm thick insulation quilt to loft area including gain access and moving/replacing contents within loft area in order to undertake work.</t>
  </si>
  <si>
    <t>2270AA</t>
  </si>
  <si>
    <t>Mansard - Insulation</t>
  </si>
  <si>
    <t>Insulation:Supply and install 50mm Celotex GA4000 or other equal and approved thermal sheathing 400mm wide between roof rafters, take off roof slates or tiles and carefully stack for reuse, take off roof battens and roofing</t>
  </si>
  <si>
    <t>2270BA</t>
  </si>
  <si>
    <t>Mansard</t>
  </si>
  <si>
    <t>Slate:Renew fibre cement hanging slates including remove existing and fix new with copper nails and disc rivet or clips and remove waste and debris (in group over 5 No.).</t>
  </si>
  <si>
    <t>2070AA</t>
  </si>
  <si>
    <t>Coping Stones - Renew</t>
  </si>
  <si>
    <t>Coping:Take off precast coping ne 300mm wide, clean mortar from top of wall, supply and lay new precast concrete coping ne 300mm wide in section to match existing, bedded and pointed in cement lime mortar (1:1:6) with bonding agent and remove waste and debris.</t>
  </si>
  <si>
    <t>1033CE</t>
  </si>
  <si>
    <t>Coping Stones - Remove &amp; Refix</t>
  </si>
  <si>
    <t>Coping/Firewall:Take off precast coping ne 300mm wide, clean mortar from top of wall and coping, bed and point in cement mortar (1:3) with bonding agent to firewall and remove waste and debris.</t>
  </si>
  <si>
    <t>1033CB</t>
  </si>
  <si>
    <t>Louvres</t>
  </si>
  <si>
    <t>Partition:Supply and erect or renew stud partition comprising ne 50x100mm sole and head plate, noggins and studs and any additional support timber as necessary for fixing of sanitary appliances, kitchen etc., fixed with nails or plugged and screwed to walls, pack out and scribe, 12.5mm butt jointed plasterboard and 3mm plaster skim coat and all labours to both faces.  "Timber wall sections to be built to accommodate new uPVC window(s) -Windows to have opening ability and restricted to a maximum of 99mm to reduce the risk of falls from height.  All works &amp; Window to comply with relevant Building Regulations."</t>
  </si>
  <si>
    <t>3013AB</t>
  </si>
  <si>
    <t>Window</t>
  </si>
  <si>
    <t>Window:Renew any type window with purpose made PVCu factory glazed casement window with cill, double glazed internally with 28mm thick hermetically sealed units, including ne 1 No. opening light, fixed lights, thermal breaks, compressible weatherstripping, ironmongery including stainless steel friction hinges, espagnolette locking mechanism with locking handles, child restrictors, glazing beads, trickle ventilators including screens, remove existing and fix new to prepared opening using cleats or screw bolts, seal around externally with flexible foam strip and silicone sealant, make good all finishes internally and externally and remove waste and debris.</t>
  </si>
  <si>
    <t>3136AA</t>
  </si>
  <si>
    <t xml:space="preserve">Supply and install uPVC double glazed windows to rear of stairwells,  To include disconnection and reconnection plus commisssion and certification for AOV system(s).  </t>
  </si>
  <si>
    <t>Slips / Cladding</t>
  </si>
  <si>
    <t>Cladding:Install 'Eurobrick' or other equal and approved brick cladding system comprising of 50mm insulation panels with plastic former all plugged and screwed to structure, brick slips fixed to plastic former in accordance with manufacturers instructions, including all corner units, reveals, cills, jointing, soldier courses etc, provide and fit approved plastic sleeves to airbricks, vents as necessary and provide and fit 'stadium' or other equal</t>
  </si>
  <si>
    <t>1470AA</t>
  </si>
  <si>
    <t>Internal Staiwell</t>
  </si>
  <si>
    <t>Supply, cut and fix ne 12.5mm plasterboard to walls, scrim joints and apply one coat of bonding plaster and one coat of 3mm skim finish plaster to walls, including additional support battens, noggins etc. to studding, including all labours and remove waste and debris.</t>
  </si>
  <si>
    <t>4113AE</t>
  </si>
  <si>
    <t>Ceilings:Wash down, prepare and apply one mist coat and two full coats of emulsion paint to previously painted staircase ceilings.</t>
  </si>
  <si>
    <t>4421AC</t>
  </si>
  <si>
    <t>Carpet:Thoroughly clean, scrub as necessary vacuum carpet including dry by dehumidifier to room upto 20.00sm ceiling area</t>
  </si>
  <si>
    <t>4605AD</t>
  </si>
  <si>
    <t>Investigation</t>
  </si>
  <si>
    <t>Hole:Drill holes through half brick skin of cavity wall for purpose of boroscope inspection of cavity, undertake inspection, take photograph's of cavity, report on condition of cavity and cavity wall insulation, remove waste and debris, and make good on completion. (To be claimed for each individual boroscope report where over eleven inspections undertaken at</t>
  </si>
  <si>
    <t>1027DG</t>
  </si>
  <si>
    <t>Netting</t>
  </si>
  <si>
    <t>Pigeons:Install proprietry anti-pigeon spiking to pipework, parapets, window heads, gutters and the like.</t>
  </si>
  <si>
    <t>4612KB</t>
  </si>
  <si>
    <t>Pigeons:Install proprietry anti-pigeon netting to walls, windows, rooflights and the like.</t>
  </si>
  <si>
    <t>4612KC</t>
  </si>
  <si>
    <t>CWI</t>
  </si>
  <si>
    <t>Bead type, to be installed by approved company, backed with guranatee and aftercare service</t>
  </si>
  <si>
    <t>1026AA</t>
  </si>
  <si>
    <t>Gulley Works</t>
  </si>
  <si>
    <t>Overlay with pipework throughout the perimeter of the building</t>
  </si>
  <si>
    <t xml:space="preserve">Insulate with rigid celotex </t>
  </si>
  <si>
    <t>Block off with cover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</si>
</sst>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Red]\-&quot;£&quot;#,##0"/>
  </numFmts>
  <fonts count="14">
    <font>
      <sz val="11"/>
      <color theme="1"/>
      <name val="Calibri"/>
      <family val="2"/>
      <scheme val="minor"/>
    </font>
    <font>
      <sz val="11"/>
      <color rgb="FF000000"/>
      <name val="Calibri"/>
      <family val="2"/>
      <scheme val="minor"/>
    </font>
    <font>
      <b/>
      <sz val="18"/>
      <color rgb="FFFFFFFF"/>
      <name val="Calibri"/>
      <family val="2"/>
      <scheme val="minor"/>
    </font>
    <font>
      <b/>
      <sz val="11"/>
      <name val="Calibri"/>
      <family val="2"/>
      <scheme val="minor"/>
    </font>
    <font>
      <sz val="11"/>
      <color rgb="FF262626"/>
      <name val="Calibri"/>
      <family val="2"/>
      <scheme val="minor"/>
    </font>
    <font>
      <b/>
      <sz val="14"/>
      <color rgb="FFFF0000"/>
      <name val="Calibri"/>
      <family val="2"/>
      <scheme val="minor"/>
    </font>
    <font>
      <b/>
      <sz val="10"/>
      <color rgb="FF000000"/>
      <name val="Trebuchet MS"/>
      <family val="2"/>
    </font>
    <font>
      <b/>
      <sz val="11"/>
      <color rgb="FF000000"/>
      <name val="Calibri"/>
      <family val="2"/>
      <scheme val="minor"/>
    </font>
    <font>
      <sz val="16"/>
      <color rgb="FF000000"/>
      <name val="Calibri"/>
      <family val="2"/>
      <scheme val="minor"/>
    </font>
    <font>
      <b/>
      <sz val="11"/>
      <color rgb="FF000000"/>
      <name val="Calibri"/>
      <scheme val="minor"/>
    </font>
    <font>
      <sz val="10"/>
      <color rgb="FF000000"/>
      <name val="Calibri"/>
      <family val="2"/>
      <scheme val="minor"/>
    </font>
    <font>
      <b/>
      <i/>
      <sz val="14"/>
      <color rgb="FF000000"/>
      <name val="Calibri"/>
      <family val="2"/>
      <scheme val="minor"/>
    </font>
    <font>
      <sz val="11"/>
      <color rgb="FF202124"/>
      <name val="Arial"/>
      <family val="2"/>
    </font>
    <font>
      <b/>
      <sz val="12"/>
      <color rgb="FF000000"/>
      <name val="Calibri"/>
      <family val="2"/>
      <scheme val="minor"/>
    </font>
  </fonts>
  <fills count="4">
    <fill>
      <patternFill patternType="none"/>
    </fill>
    <fill>
      <patternFill patternType="gray125"/>
    </fill>
    <fill>
      <patternFill patternType="solid">
        <fgColor rgb="FFB4C6E7"/>
        <bgColor rgb="FF000000"/>
      </patternFill>
    </fill>
    <fill>
      <patternFill patternType="solid">
        <fgColor rgb="FFD9D9D9"/>
        <bgColor rgb="FF000000"/>
      </patternFill>
    </fill>
  </fills>
  <borders count="86">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indexed="64"/>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medium">
        <color rgb="FF000000"/>
      </right>
      <top/>
      <bottom style="thin">
        <color rgb="FF000000"/>
      </bottom>
      <diagonal/>
    </border>
    <border>
      <left/>
      <right style="thin">
        <color rgb="FF000000"/>
      </right>
      <top style="thin">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bottom/>
      <diagonal/>
    </border>
    <border>
      <left style="thin">
        <color rgb="FF000000"/>
      </left>
      <right style="thin">
        <color rgb="FF000000"/>
      </right>
      <top style="medium">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style="thin">
        <color indexed="64"/>
      </right>
      <top style="medium">
        <color rgb="FF000000"/>
      </top>
      <bottom style="medium">
        <color rgb="FF000000"/>
      </bottom>
      <diagonal/>
    </border>
    <border>
      <left style="thin">
        <color indexed="64"/>
      </left>
      <right/>
      <top style="medium">
        <color rgb="FF000000"/>
      </top>
      <bottom style="medium">
        <color rgb="FF000000"/>
      </bottom>
      <diagonal/>
    </border>
    <border>
      <left style="thin">
        <color rgb="FF000000"/>
      </left>
      <right/>
      <top style="medium">
        <color rgb="FF000000"/>
      </top>
      <bottom/>
      <diagonal/>
    </border>
    <border>
      <left style="thin">
        <color rgb="FF000000"/>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style="medium">
        <color rgb="FF000000"/>
      </top>
      <bottom/>
      <diagonal/>
    </border>
  </borders>
  <cellStyleXfs count="1">
    <xf numFmtId="0" fontId="0" fillId="0" borderId="0"/>
  </cellStyleXfs>
  <cellXfs count="203">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xf>
    <xf numFmtId="0" fontId="5" fillId="0" borderId="16"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3" xfId="0" applyFont="1" applyBorder="1"/>
    <xf numFmtId="0" fontId="1" fillId="0" borderId="24" xfId="0" applyFont="1" applyBorder="1" applyAlignment="1">
      <alignment horizontal="center" vertical="center"/>
    </xf>
    <xf numFmtId="0" fontId="7" fillId="0" borderId="0" xfId="0" applyFont="1"/>
    <xf numFmtId="0" fontId="7" fillId="0" borderId="0" xfId="0" applyFont="1" applyAlignment="1">
      <alignment vertical="center"/>
    </xf>
    <xf numFmtId="0" fontId="1" fillId="0" borderId="0" xfId="0"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1" fillId="0" borderId="0" xfId="0" applyFont="1" applyAlignment="1">
      <alignment horizontal="left" vertical="center" wrapText="1"/>
    </xf>
    <xf numFmtId="0" fontId="7" fillId="0" borderId="32" xfId="0" applyFont="1" applyBorder="1" applyAlignment="1">
      <alignment horizontal="center" vertical="center"/>
    </xf>
    <xf numFmtId="0" fontId="1" fillId="0" borderId="35" xfId="0" applyFont="1" applyBorder="1" applyAlignment="1">
      <alignment horizontal="center" vertical="center"/>
    </xf>
    <xf numFmtId="0" fontId="7" fillId="0" borderId="36" xfId="0" applyFont="1" applyBorder="1" applyAlignment="1">
      <alignment horizontal="center" vertical="center"/>
    </xf>
    <xf numFmtId="0" fontId="1" fillId="0" borderId="40" xfId="0" applyFont="1" applyBorder="1" applyAlignment="1">
      <alignment horizontal="center" vertical="center"/>
    </xf>
    <xf numFmtId="0" fontId="7" fillId="0" borderId="0" xfId="0" applyFont="1" applyAlignment="1">
      <alignment horizontal="center" wrapText="1"/>
    </xf>
    <xf numFmtId="0" fontId="7" fillId="0" borderId="36" xfId="0" applyFont="1" applyBorder="1" applyAlignment="1">
      <alignment vertical="center"/>
    </xf>
    <xf numFmtId="0" fontId="7" fillId="0" borderId="40" xfId="0" applyFont="1" applyBorder="1" applyAlignment="1">
      <alignment vertical="center" wrapText="1"/>
    </xf>
    <xf numFmtId="0" fontId="7" fillId="0" borderId="40" xfId="0" applyFont="1" applyBorder="1" applyAlignment="1">
      <alignment horizontal="center" vertical="center" wrapText="1"/>
    </xf>
    <xf numFmtId="0" fontId="1" fillId="0" borderId="36" xfId="0" applyFont="1" applyBorder="1"/>
    <xf numFmtId="0" fontId="1" fillId="0" borderId="40" xfId="0" applyFont="1" applyBorder="1"/>
    <xf numFmtId="0" fontId="1" fillId="0" borderId="36" xfId="0" applyFont="1" applyBorder="1" applyAlignment="1">
      <alignment wrapText="1"/>
    </xf>
    <xf numFmtId="0" fontId="1" fillId="0" borderId="41" xfId="0" applyFont="1" applyBorder="1"/>
    <xf numFmtId="0" fontId="1" fillId="0" borderId="45" xfId="0" applyFont="1" applyBorder="1"/>
    <xf numFmtId="0" fontId="8" fillId="0" borderId="0" xfId="0" applyFont="1" applyAlignment="1">
      <alignment vertical="center"/>
    </xf>
    <xf numFmtId="0" fontId="1" fillId="0" borderId="0" xfId="0" applyFont="1" applyAlignment="1">
      <alignment horizontal="right"/>
    </xf>
    <xf numFmtId="0" fontId="9" fillId="0" borderId="0" xfId="0" applyFont="1" applyAlignment="1">
      <alignment wrapText="1"/>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lignment horizontal="left" vertical="top" wrapText="1"/>
    </xf>
    <xf numFmtId="0" fontId="1" fillId="0" borderId="0" xfId="0" applyFont="1" applyAlignment="1">
      <alignment vertical="top" wrapText="1"/>
    </xf>
    <xf numFmtId="0" fontId="10" fillId="0" borderId="0" xfId="0" applyFont="1" applyAlignment="1">
      <alignment horizontal="left" vertical="center"/>
    </xf>
    <xf numFmtId="0" fontId="11" fillId="0" borderId="0" xfId="0" applyFont="1"/>
    <xf numFmtId="0" fontId="7" fillId="0" borderId="2" xfId="0" applyFont="1" applyBorder="1" applyAlignment="1">
      <alignment horizontal="center" vertical="center"/>
    </xf>
    <xf numFmtId="0" fontId="1" fillId="0" borderId="3" xfId="0" applyFont="1" applyBorder="1" applyAlignment="1">
      <alignment vertical="center" wrapText="1"/>
    </xf>
    <xf numFmtId="0" fontId="7" fillId="0" borderId="4" xfId="0" applyFont="1" applyBorder="1" applyAlignment="1">
      <alignment horizontal="center" vertical="center"/>
    </xf>
    <xf numFmtId="0" fontId="1" fillId="0" borderId="6" xfId="0" applyFont="1" applyBorder="1"/>
    <xf numFmtId="0" fontId="7" fillId="0" borderId="4" xfId="0" applyFont="1" applyBorder="1" applyAlignment="1">
      <alignment horizontal="center" vertical="center" wrapText="1"/>
    </xf>
    <xf numFmtId="0" fontId="1" fillId="0" borderId="6" xfId="0" applyFont="1" applyBorder="1" applyAlignment="1">
      <alignment vertical="center" wrapText="1"/>
    </xf>
    <xf numFmtId="0" fontId="7" fillId="0" borderId="7" xfId="0" applyFont="1" applyBorder="1" applyAlignment="1">
      <alignment horizontal="center" vertical="center" wrapText="1"/>
    </xf>
    <xf numFmtId="0" fontId="12" fillId="0" borderId="0" xfId="0" applyFont="1"/>
    <xf numFmtId="0" fontId="1" fillId="0" borderId="6" xfId="0" applyFont="1" applyBorder="1" applyAlignment="1">
      <alignment horizontal="center" vertical="center" wrapText="1"/>
    </xf>
    <xf numFmtId="0" fontId="1" fillId="0" borderId="6" xfId="0" applyFont="1" applyBorder="1" applyAlignment="1">
      <alignment wrapText="1"/>
    </xf>
    <xf numFmtId="0" fontId="1" fillId="0" borderId="15" xfId="0" applyFont="1" applyBorder="1" applyAlignment="1">
      <alignment wrapText="1"/>
    </xf>
    <xf numFmtId="0" fontId="1" fillId="0" borderId="3" xfId="0" applyFont="1" applyBorder="1"/>
    <xf numFmtId="0" fontId="7" fillId="0" borderId="4" xfId="0" applyFont="1" applyBorder="1"/>
    <xf numFmtId="0" fontId="7" fillId="0" borderId="8" xfId="0" applyFont="1" applyBorder="1" applyAlignment="1">
      <alignment horizontal="center" vertical="center" wrapText="1"/>
    </xf>
    <xf numFmtId="0" fontId="7" fillId="0" borderId="13" xfId="0" applyFont="1" applyBorder="1"/>
    <xf numFmtId="0" fontId="1" fillId="0" borderId="15" xfId="0" applyFont="1" applyBorder="1"/>
    <xf numFmtId="0" fontId="1"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1" fillId="0" borderId="6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69" xfId="0" applyFont="1" applyBorder="1" applyAlignment="1">
      <alignment horizontal="center" vertical="center" wrapText="1"/>
    </xf>
    <xf numFmtId="0" fontId="7" fillId="0" borderId="70" xfId="0" applyFont="1" applyBorder="1" applyAlignment="1">
      <alignment horizontal="center" vertical="center"/>
    </xf>
    <xf numFmtId="0" fontId="1" fillId="0" borderId="39"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wrapText="1"/>
    </xf>
    <xf numFmtId="0" fontId="1" fillId="0" borderId="57" xfId="0" applyFont="1" applyBorder="1" applyAlignment="1">
      <alignment horizontal="center" vertical="center"/>
    </xf>
    <xf numFmtId="0" fontId="7" fillId="0" borderId="71" xfId="0" applyFont="1" applyBorder="1" applyAlignment="1">
      <alignment horizontal="center" vertical="center"/>
    </xf>
    <xf numFmtId="0" fontId="1" fillId="0" borderId="44"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horizontal="center" vertical="center"/>
    </xf>
    <xf numFmtId="0" fontId="1" fillId="0" borderId="25" xfId="0" applyFont="1" applyBorder="1" applyAlignment="1">
      <alignment wrapText="1"/>
    </xf>
    <xf numFmtId="0" fontId="1" fillId="0" borderId="33" xfId="0" applyFont="1" applyBorder="1"/>
    <xf numFmtId="0" fontId="1" fillId="0" borderId="41" xfId="0" applyFont="1" applyBorder="1" applyAlignment="1">
      <alignment wrapText="1"/>
    </xf>
    <xf numFmtId="0" fontId="7" fillId="0" borderId="37" xfId="0" applyFont="1" applyBorder="1" applyAlignment="1">
      <alignment horizontal="center" wrapText="1"/>
    </xf>
    <xf numFmtId="0" fontId="7" fillId="0" borderId="38" xfId="0" applyFont="1" applyBorder="1" applyAlignment="1">
      <alignment horizontal="center" wrapText="1"/>
    </xf>
    <xf numFmtId="0" fontId="7" fillId="0" borderId="49" xfId="0" applyFont="1" applyBorder="1" applyAlignment="1">
      <alignment horizontal="center" wrapText="1"/>
    </xf>
    <xf numFmtId="0" fontId="4" fillId="0" borderId="0" xfId="0" applyFont="1" applyAlignment="1">
      <alignment horizontal="center" vertical="center" wrapText="1"/>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23" xfId="0" applyFont="1" applyBorder="1" applyAlignment="1">
      <alignment horizontal="center" vertical="center"/>
    </xf>
    <xf numFmtId="0" fontId="4" fillId="0" borderId="0" xfId="0" applyFont="1" applyAlignment="1">
      <alignment horizontal="center" vertical="center"/>
    </xf>
    <xf numFmtId="0" fontId="4" fillId="0" borderId="56" xfId="0" applyFont="1" applyBorder="1" applyAlignment="1">
      <alignment horizontal="center" vertical="center" wrapText="1"/>
    </xf>
    <xf numFmtId="0" fontId="4" fillId="0" borderId="56" xfId="0" applyFont="1" applyBorder="1" applyAlignment="1">
      <alignment horizontal="center" vertical="center"/>
    </xf>
    <xf numFmtId="0" fontId="1" fillId="0" borderId="56" xfId="0" applyFont="1" applyBorder="1"/>
    <xf numFmtId="0" fontId="4" fillId="0" borderId="54" xfId="0" applyFont="1" applyBorder="1" applyAlignment="1">
      <alignment horizontal="center" vertical="center" wrapText="1"/>
    </xf>
    <xf numFmtId="0" fontId="4" fillId="0" borderId="54" xfId="0" applyFont="1" applyBorder="1" applyAlignment="1">
      <alignment horizontal="center" vertical="center"/>
    </xf>
    <xf numFmtId="0" fontId="1" fillId="0" borderId="54" xfId="0" applyFont="1" applyBorder="1" applyAlignment="1">
      <alignment horizontal="center" vertical="center"/>
    </xf>
    <xf numFmtId="0" fontId="1" fillId="0" borderId="54" xfId="0" applyFont="1" applyBorder="1"/>
    <xf numFmtId="0" fontId="4" fillId="0" borderId="66" xfId="0" applyFont="1" applyBorder="1" applyAlignment="1">
      <alignment horizontal="center" vertical="center" wrapText="1"/>
    </xf>
    <xf numFmtId="0" fontId="1" fillId="0" borderId="56" xfId="0" applyFont="1" applyBorder="1" applyAlignment="1">
      <alignment horizontal="center" vertical="center" wrapText="1"/>
    </xf>
    <xf numFmtId="164" fontId="13" fillId="0" borderId="0" xfId="0" applyNumberFormat="1" applyFont="1" applyAlignment="1">
      <alignment horizontal="center" vertical="center"/>
    </xf>
    <xf numFmtId="0" fontId="1" fillId="0" borderId="65" xfId="0" applyFont="1" applyBorder="1"/>
    <xf numFmtId="0" fontId="4" fillId="0" borderId="66" xfId="0" applyFont="1" applyBorder="1" applyAlignment="1">
      <alignment horizontal="center" vertical="center"/>
    </xf>
    <xf numFmtId="0" fontId="1" fillId="0" borderId="53" xfId="0" applyFont="1" applyBorder="1"/>
    <xf numFmtId="0" fontId="1" fillId="0" borderId="66" xfId="0" applyFont="1" applyBorder="1"/>
    <xf numFmtId="0" fontId="4" fillId="0" borderId="53" xfId="0" applyFont="1" applyBorder="1" applyAlignment="1">
      <alignment horizontal="center" vertical="center"/>
    </xf>
    <xf numFmtId="0" fontId="6" fillId="3" borderId="1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49" xfId="0" applyFont="1" applyBorder="1" applyAlignment="1">
      <alignment horizontal="left" vertical="center" wrapText="1"/>
    </xf>
    <xf numFmtId="0" fontId="6" fillId="3" borderId="1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 fillId="0" borderId="21" xfId="0" applyFont="1" applyBorder="1" applyAlignment="1">
      <alignment horizontal="left" wrapText="1"/>
    </xf>
    <xf numFmtId="0" fontId="1" fillId="0" borderId="22" xfId="0" applyFont="1" applyBorder="1" applyAlignment="1">
      <alignment horizontal="left" wrapText="1"/>
    </xf>
    <xf numFmtId="0" fontId="1" fillId="0" borderId="46" xfId="0" applyFont="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4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48" xfId="0" applyFont="1" applyBorder="1" applyAlignment="1">
      <alignment horizont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1" fillId="0" borderId="37" xfId="0" applyFont="1" applyBorder="1" applyAlignment="1">
      <alignment horizontal="left" wrapText="1"/>
    </xf>
    <xf numFmtId="0" fontId="1" fillId="0" borderId="38" xfId="0" applyFont="1" applyBorder="1" applyAlignment="1">
      <alignment horizontal="left" wrapText="1"/>
    </xf>
    <xf numFmtId="0" fontId="1" fillId="0" borderId="49" xfId="0" applyFont="1" applyBorder="1" applyAlignment="1">
      <alignment horizontal="left" wrapText="1"/>
    </xf>
    <xf numFmtId="0" fontId="7" fillId="0" borderId="37" xfId="0" applyFont="1" applyBorder="1" applyAlignment="1">
      <alignment horizontal="center" wrapText="1"/>
    </xf>
    <xf numFmtId="0" fontId="7" fillId="0" borderId="38" xfId="0" applyFont="1" applyBorder="1" applyAlignment="1">
      <alignment horizontal="center" wrapText="1"/>
    </xf>
    <xf numFmtId="0" fontId="7" fillId="0" borderId="49" xfId="0" applyFont="1" applyBorder="1" applyAlignment="1">
      <alignment horizontal="center" wrapText="1"/>
    </xf>
    <xf numFmtId="0" fontId="1" fillId="0" borderId="37" xfId="0" applyFont="1" applyBorder="1" applyAlignment="1">
      <alignment horizontal="left"/>
    </xf>
    <xf numFmtId="0" fontId="1" fillId="0" borderId="38" xfId="0" applyFont="1" applyBorder="1" applyAlignment="1">
      <alignment horizontal="left"/>
    </xf>
    <xf numFmtId="0" fontId="1" fillId="0" borderId="49" xfId="0" applyFont="1" applyBorder="1" applyAlignment="1">
      <alignment horizontal="left"/>
    </xf>
    <xf numFmtId="0" fontId="1" fillId="0" borderId="42" xfId="0" applyFont="1" applyBorder="1" applyAlignment="1">
      <alignment horizontal="left" wrapText="1"/>
    </xf>
    <xf numFmtId="0" fontId="1" fillId="0" borderId="43" xfId="0" applyFont="1" applyBorder="1" applyAlignment="1">
      <alignment horizontal="left" wrapText="1"/>
    </xf>
    <xf numFmtId="0" fontId="1" fillId="0" borderId="50" xfId="0" applyFont="1" applyBorder="1" applyAlignment="1">
      <alignment horizontal="left" wrapText="1"/>
    </xf>
    <xf numFmtId="0" fontId="1" fillId="0" borderId="0" xfId="0" applyFont="1" applyAlignment="1">
      <alignment horizontal="center" vertical="center"/>
    </xf>
    <xf numFmtId="0" fontId="7" fillId="0" borderId="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1" fillId="0" borderId="1" xfId="0" applyFont="1" applyBorder="1" applyAlignment="1">
      <alignment horizont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9" fillId="0" borderId="0" xfId="0" applyFont="1" applyAlignment="1">
      <alignment horizontal="center" vertical="center" wrapText="1"/>
    </xf>
    <xf numFmtId="0" fontId="7" fillId="0" borderId="58" xfId="0" applyFont="1" applyBorder="1" applyAlignment="1">
      <alignment horizontal="center" vertical="center"/>
    </xf>
    <xf numFmtId="0" fontId="7" fillId="0" borderId="63" xfId="0" applyFont="1" applyBorder="1" applyAlignment="1">
      <alignment horizontal="center" vertical="center"/>
    </xf>
    <xf numFmtId="0" fontId="7" fillId="0" borderId="68" xfId="0" applyFont="1" applyBorder="1" applyAlignment="1">
      <alignment horizontal="center" vertical="center"/>
    </xf>
    <xf numFmtId="0" fontId="7" fillId="0" borderId="64" xfId="0" applyFont="1" applyBorder="1" applyAlignment="1">
      <alignment horizontal="center" vertical="center"/>
    </xf>
    <xf numFmtId="0" fontId="1" fillId="0" borderId="75" xfId="0" applyFont="1" applyBorder="1" applyAlignment="1">
      <alignment horizontal="center" vertical="center"/>
    </xf>
    <xf numFmtId="0" fontId="1" fillId="0" borderId="55" xfId="0" applyFont="1" applyBorder="1" applyAlignment="1">
      <alignment horizontal="center" vertical="center"/>
    </xf>
    <xf numFmtId="0" fontId="1" fillId="0" borderId="66" xfId="0" applyFont="1" applyBorder="1" applyAlignment="1">
      <alignment horizontal="center" vertical="center"/>
    </xf>
    <xf numFmtId="0" fontId="1" fillId="0" borderId="78"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54" xfId="0" applyFont="1" applyBorder="1" applyAlignment="1">
      <alignment horizontal="center" vertical="center" wrapText="1"/>
    </xf>
    <xf numFmtId="0" fontId="4" fillId="0" borderId="0" xfId="0" applyFont="1" applyAlignment="1">
      <alignment horizontal="center" vertical="center" wrapText="1"/>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83" xfId="0" applyFont="1" applyFill="1" applyBorder="1" applyAlignment="1">
      <alignment horizontal="center" vertical="center"/>
    </xf>
    <xf numFmtId="0" fontId="2" fillId="2" borderId="84" xfId="0" applyFont="1" applyFill="1" applyBorder="1" applyAlignment="1">
      <alignment horizontal="center" vertical="center"/>
    </xf>
    <xf numFmtId="0" fontId="3" fillId="0" borderId="8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6"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75" xfId="0" applyFont="1" applyBorder="1" applyAlignment="1">
      <alignment horizontal="center" vertical="center"/>
    </xf>
    <xf numFmtId="0" fontId="4" fillId="0" borderId="55" xfId="0" applyFont="1" applyBorder="1" applyAlignment="1">
      <alignment horizontal="center" vertical="center"/>
    </xf>
    <xf numFmtId="0" fontId="4" fillId="0" borderId="66" xfId="0" applyFont="1" applyBorder="1" applyAlignment="1">
      <alignment horizontal="center" vertic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69"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3" fillId="0" borderId="0" xfId="0" applyFont="1" applyAlignment="1">
      <alignment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7" xfId="0" applyFont="1" applyBorder="1" applyAlignment="1"/>
    <xf numFmtId="0" fontId="1" fillId="0" borderId="1" xfId="0" applyFont="1" applyBorder="1" applyAlignment="1"/>
    <xf numFmtId="0" fontId="1" fillId="0" borderId="0" xfId="0" applyFont="1" applyAlignment="1"/>
    <xf numFmtId="0" fontId="1" fillId="0" borderId="74" xfId="0" applyFont="1" applyBorder="1" applyAlignment="1"/>
    <xf numFmtId="0" fontId="1" fillId="0" borderId="65" xfId="0" applyFont="1" applyBorder="1" applyAlignment="1"/>
    <xf numFmtId="0" fontId="1" fillId="0" borderId="53"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D9E6F-F9C6-4CEE-BE74-EB1EE1412DDE}">
  <sheetPr>
    <tabColor theme="9"/>
  </sheetPr>
  <dimension ref="A1:G47"/>
  <sheetViews>
    <sheetView workbookViewId="0">
      <selection activeCell="A26" sqref="A26:D26"/>
    </sheetView>
  </sheetViews>
  <sheetFormatPr defaultRowHeight="15"/>
  <cols>
    <col min="1" max="1" width="25.5703125" customWidth="1"/>
    <col min="2" max="2" width="39.42578125" customWidth="1"/>
  </cols>
  <sheetData>
    <row r="1" spans="1:7">
      <c r="A1" s="3"/>
      <c r="B1" s="3"/>
      <c r="C1" s="3"/>
      <c r="D1" s="3"/>
      <c r="E1" s="3"/>
      <c r="F1" s="3"/>
      <c r="G1" s="3"/>
    </row>
    <row r="2" spans="1:7">
      <c r="A2" s="3"/>
      <c r="B2" s="3"/>
      <c r="C2" s="3"/>
      <c r="D2" s="3"/>
      <c r="E2" s="3"/>
      <c r="F2" s="3"/>
      <c r="G2" s="3"/>
    </row>
    <row r="3" spans="1:7">
      <c r="A3" s="3"/>
      <c r="B3" s="3"/>
      <c r="C3" s="3"/>
      <c r="D3" s="3"/>
      <c r="E3" s="3"/>
      <c r="F3" s="3"/>
      <c r="G3" s="3"/>
    </row>
    <row r="4" spans="1:7">
      <c r="A4" s="3"/>
      <c r="B4" s="3"/>
      <c r="C4" s="3"/>
      <c r="D4" s="3"/>
      <c r="E4" s="3"/>
      <c r="F4" s="3"/>
      <c r="G4" s="3"/>
    </row>
    <row r="5" spans="1:7">
      <c r="A5" s="3"/>
      <c r="B5" s="3"/>
      <c r="C5" s="3"/>
      <c r="D5" s="3"/>
      <c r="E5" s="3"/>
      <c r="F5" s="3"/>
      <c r="G5" s="3"/>
    </row>
    <row r="6" spans="1:7">
      <c r="A6" s="3"/>
      <c r="B6" s="3"/>
      <c r="C6" s="3"/>
      <c r="D6" s="3"/>
      <c r="E6" s="3"/>
      <c r="F6" s="3"/>
      <c r="G6" s="3"/>
    </row>
    <row r="7" spans="1:7">
      <c r="A7" s="3"/>
      <c r="B7" s="3"/>
      <c r="C7" s="3"/>
      <c r="D7" s="3"/>
      <c r="E7" s="3"/>
      <c r="F7" s="3"/>
      <c r="G7" s="3"/>
    </row>
    <row r="8" spans="1:7">
      <c r="A8" s="3"/>
      <c r="B8" s="3"/>
      <c r="C8" s="3"/>
      <c r="D8" s="3"/>
      <c r="E8" s="3"/>
      <c r="F8" s="3"/>
      <c r="G8" s="3"/>
    </row>
    <row r="9" spans="1:7" ht="15.75" thickBot="1">
      <c r="A9" s="3"/>
      <c r="B9" s="3"/>
      <c r="C9" s="3"/>
      <c r="D9" s="3"/>
      <c r="E9" s="3"/>
      <c r="F9" s="3"/>
      <c r="G9" s="3"/>
    </row>
    <row r="10" spans="1:7" ht="15" customHeight="1">
      <c r="A10" s="109" t="s">
        <v>0</v>
      </c>
      <c r="B10" s="102" t="s">
        <v>1</v>
      </c>
      <c r="C10" s="102" t="s">
        <v>2</v>
      </c>
      <c r="D10" s="102" t="s">
        <v>3</v>
      </c>
      <c r="E10" s="102" t="s">
        <v>4</v>
      </c>
      <c r="F10" s="104" t="s">
        <v>5</v>
      </c>
      <c r="G10" s="3"/>
    </row>
    <row r="11" spans="1:7">
      <c r="A11" s="110"/>
      <c r="B11" s="103"/>
      <c r="C11" s="103"/>
      <c r="D11" s="103"/>
      <c r="E11" s="103"/>
      <c r="F11" s="105"/>
      <c r="G11" s="3"/>
    </row>
    <row r="12" spans="1:7">
      <c r="A12" s="194" t="s">
        <v>6</v>
      </c>
      <c r="B12" s="195" t="s">
        <v>7</v>
      </c>
      <c r="C12" s="195"/>
      <c r="D12" s="195"/>
      <c r="E12" s="195"/>
      <c r="F12" s="196">
        <v>0</v>
      </c>
      <c r="G12" s="3"/>
    </row>
    <row r="13" spans="1:7">
      <c r="A13" s="194"/>
      <c r="B13" s="195"/>
      <c r="C13" s="195"/>
      <c r="D13" s="195"/>
      <c r="E13" s="195"/>
      <c r="F13" s="196"/>
      <c r="G13" s="3"/>
    </row>
    <row r="14" spans="1:7" ht="75">
      <c r="A14" s="5" t="s">
        <v>8</v>
      </c>
      <c r="B14" s="6" t="s">
        <v>9</v>
      </c>
      <c r="C14" s="7">
        <v>1</v>
      </c>
      <c r="D14" s="7" t="s">
        <v>10</v>
      </c>
      <c r="E14" s="7"/>
      <c r="F14" s="8">
        <v>0</v>
      </c>
      <c r="G14" s="3"/>
    </row>
    <row r="15" spans="1:7" ht="15.75" thickBot="1">
      <c r="A15" s="9"/>
      <c r="B15" s="10"/>
      <c r="C15" s="10"/>
      <c r="D15" s="10"/>
      <c r="E15" s="10"/>
      <c r="F15" s="11">
        <v>0</v>
      </c>
      <c r="G15" s="3"/>
    </row>
    <row r="16" spans="1:7">
      <c r="A16" s="3"/>
      <c r="B16" s="3"/>
      <c r="C16" s="3"/>
      <c r="D16" s="3"/>
      <c r="E16" s="3"/>
      <c r="F16" s="3"/>
      <c r="G16" s="3"/>
    </row>
    <row r="17" spans="1:7">
      <c r="A17" s="3"/>
      <c r="B17" s="3"/>
      <c r="C17" s="3"/>
      <c r="D17" s="3"/>
      <c r="E17" s="3" t="s">
        <v>11</v>
      </c>
      <c r="F17" s="3">
        <v>0</v>
      </c>
      <c r="G17" s="3"/>
    </row>
    <row r="18" spans="1:7">
      <c r="A18" s="3"/>
      <c r="B18" s="3"/>
      <c r="C18" s="3"/>
      <c r="D18" s="3"/>
      <c r="E18" s="3"/>
      <c r="F18" s="3"/>
      <c r="G18" s="3"/>
    </row>
    <row r="19" spans="1:7" ht="19.5" thickBot="1">
      <c r="A19" s="3"/>
      <c r="B19" s="3"/>
      <c r="C19" s="3"/>
      <c r="D19" s="3"/>
      <c r="E19" s="4" t="s">
        <v>12</v>
      </c>
      <c r="F19" s="4">
        <v>0</v>
      </c>
      <c r="G19" s="3"/>
    </row>
    <row r="20" spans="1:7" ht="15.75" thickTop="1">
      <c r="A20" s="3"/>
      <c r="B20" s="3"/>
      <c r="C20" s="3"/>
      <c r="D20" s="3"/>
      <c r="E20" s="3"/>
      <c r="F20" s="3"/>
      <c r="G20" s="3"/>
    </row>
    <row r="21" spans="1:7" ht="15.75" thickBot="1">
      <c r="A21" s="3"/>
      <c r="B21" s="3"/>
      <c r="C21" s="3"/>
      <c r="D21" s="3"/>
      <c r="E21" s="3"/>
      <c r="F21" s="3"/>
      <c r="G21" s="3"/>
    </row>
    <row r="22" spans="1:7" ht="60" customHeight="1" thickBot="1">
      <c r="A22" s="111" t="s">
        <v>13</v>
      </c>
      <c r="B22" s="112"/>
      <c r="C22" s="112"/>
      <c r="D22" s="113"/>
      <c r="E22" s="12"/>
      <c r="F22" s="13"/>
      <c r="G22" s="1"/>
    </row>
    <row r="23" spans="1:7" ht="19.5" thickBot="1">
      <c r="A23" s="3"/>
      <c r="B23" s="15"/>
      <c r="C23" s="16"/>
      <c r="D23" s="16"/>
      <c r="E23" s="16"/>
      <c r="F23" s="17"/>
      <c r="G23" s="1"/>
    </row>
    <row r="24" spans="1:7" ht="15" customHeight="1">
      <c r="A24" s="114"/>
      <c r="B24" s="115"/>
      <c r="C24" s="115"/>
      <c r="D24" s="116"/>
      <c r="E24" s="120" t="s">
        <v>14</v>
      </c>
      <c r="F24" s="122" t="s">
        <v>15</v>
      </c>
      <c r="G24" s="1"/>
    </row>
    <row r="25" spans="1:7">
      <c r="A25" s="117"/>
      <c r="B25" s="118"/>
      <c r="C25" s="118"/>
      <c r="D25" s="119"/>
      <c r="E25" s="121"/>
      <c r="F25" s="123"/>
      <c r="G25" s="1"/>
    </row>
    <row r="26" spans="1:7" ht="47.25" customHeight="1">
      <c r="A26" s="106" t="s">
        <v>16</v>
      </c>
      <c r="B26" s="107"/>
      <c r="C26" s="107"/>
      <c r="D26" s="108"/>
      <c r="E26" s="20"/>
      <c r="F26" s="21"/>
      <c r="G26" s="1"/>
    </row>
    <row r="27" spans="1:7" ht="65.25" customHeight="1">
      <c r="A27" s="106" t="s">
        <v>17</v>
      </c>
      <c r="B27" s="107"/>
      <c r="C27" s="107"/>
      <c r="D27" s="108"/>
      <c r="E27" s="22"/>
      <c r="F27" s="23"/>
      <c r="G27" s="1"/>
    </row>
    <row r="28" spans="1:7" ht="15" customHeight="1">
      <c r="A28" s="127" t="s">
        <v>18</v>
      </c>
      <c r="B28" s="128"/>
      <c r="C28" s="128"/>
      <c r="D28" s="129"/>
      <c r="E28" s="25"/>
      <c r="F28" s="26"/>
      <c r="G28" s="1"/>
    </row>
    <row r="29" spans="1:7" ht="15" customHeight="1">
      <c r="A29" s="79"/>
      <c r="B29" s="80"/>
      <c r="C29" s="80"/>
      <c r="D29" s="81"/>
      <c r="E29" s="25"/>
      <c r="F29" s="26"/>
      <c r="G29" s="1"/>
    </row>
    <row r="30" spans="1:7" ht="45" customHeight="1">
      <c r="A30" s="124" t="s">
        <v>19</v>
      </c>
      <c r="B30" s="125"/>
      <c r="C30" s="125"/>
      <c r="D30" s="126"/>
      <c r="E30" s="25"/>
      <c r="F30" s="26"/>
      <c r="G30" s="1"/>
    </row>
    <row r="31" spans="1:7" ht="75" customHeight="1">
      <c r="A31" s="124" t="s">
        <v>20</v>
      </c>
      <c r="B31" s="125"/>
      <c r="C31" s="125"/>
      <c r="D31" s="126"/>
      <c r="E31" s="25"/>
      <c r="F31" s="26"/>
      <c r="G31" s="1"/>
    </row>
    <row r="32" spans="1:7" ht="60" customHeight="1">
      <c r="A32" s="124" t="s">
        <v>21</v>
      </c>
      <c r="B32" s="125"/>
      <c r="C32" s="125"/>
      <c r="D32" s="126"/>
      <c r="E32" s="25"/>
      <c r="F32" s="27"/>
      <c r="G32" s="1"/>
    </row>
    <row r="33" spans="1:7" ht="45" customHeight="1">
      <c r="A33" s="124" t="s">
        <v>22</v>
      </c>
      <c r="B33" s="125"/>
      <c r="C33" s="125"/>
      <c r="D33" s="126"/>
      <c r="E33" s="25"/>
      <c r="F33" s="27"/>
      <c r="G33" s="1"/>
    </row>
    <row r="34" spans="1:7" ht="60" customHeight="1">
      <c r="A34" s="124" t="s">
        <v>23</v>
      </c>
      <c r="B34" s="125"/>
      <c r="C34" s="125"/>
      <c r="D34" s="126"/>
      <c r="E34" s="28"/>
      <c r="F34" s="29"/>
      <c r="G34" s="1"/>
    </row>
    <row r="35" spans="1:7" ht="30" customHeight="1">
      <c r="A35" s="124" t="s">
        <v>24</v>
      </c>
      <c r="B35" s="125"/>
      <c r="C35" s="125"/>
      <c r="D35" s="126"/>
      <c r="E35" s="28"/>
      <c r="F35" s="29"/>
      <c r="G35" s="1"/>
    </row>
    <row r="36" spans="1:7" ht="45" customHeight="1">
      <c r="A36" s="124" t="s">
        <v>25</v>
      </c>
      <c r="B36" s="125"/>
      <c r="C36" s="125"/>
      <c r="D36" s="126"/>
      <c r="E36" s="28"/>
      <c r="F36" s="29"/>
      <c r="G36" s="1"/>
    </row>
    <row r="37" spans="1:7" ht="75" customHeight="1">
      <c r="A37" s="124" t="s">
        <v>26</v>
      </c>
      <c r="B37" s="125"/>
      <c r="C37" s="125"/>
      <c r="D37" s="126"/>
      <c r="E37" s="28"/>
      <c r="F37" s="29"/>
      <c r="G37" s="1"/>
    </row>
    <row r="38" spans="1:7" ht="60" customHeight="1">
      <c r="A38" s="124" t="s">
        <v>27</v>
      </c>
      <c r="B38" s="125"/>
      <c r="C38" s="125"/>
      <c r="D38" s="126"/>
      <c r="E38" s="28"/>
      <c r="F38" s="29"/>
      <c r="G38" s="1"/>
    </row>
    <row r="39" spans="1:7" ht="105" customHeight="1">
      <c r="A39" s="124" t="s">
        <v>28</v>
      </c>
      <c r="B39" s="125"/>
      <c r="C39" s="125"/>
      <c r="D39" s="126"/>
      <c r="E39" s="28"/>
      <c r="F39" s="29"/>
      <c r="G39" s="1"/>
    </row>
    <row r="40" spans="1:7" ht="30" customHeight="1">
      <c r="A40" s="124" t="s">
        <v>29</v>
      </c>
      <c r="B40" s="125"/>
      <c r="C40" s="125"/>
      <c r="D40" s="126"/>
      <c r="E40" s="30"/>
      <c r="F40" s="29"/>
      <c r="G40" s="1"/>
    </row>
    <row r="41" spans="1:7" ht="45" customHeight="1">
      <c r="A41" s="124" t="s">
        <v>30</v>
      </c>
      <c r="B41" s="125"/>
      <c r="C41" s="125"/>
      <c r="D41" s="126"/>
      <c r="E41" s="30"/>
      <c r="F41" s="29"/>
      <c r="G41" s="1"/>
    </row>
    <row r="42" spans="1:7" ht="60" customHeight="1">
      <c r="A42" s="124" t="s">
        <v>31</v>
      </c>
      <c r="B42" s="125"/>
      <c r="C42" s="125"/>
      <c r="D42" s="126"/>
      <c r="E42" s="28"/>
      <c r="F42" s="29"/>
      <c r="G42" s="1"/>
    </row>
    <row r="43" spans="1:7" ht="60" customHeight="1">
      <c r="A43" s="124" t="s">
        <v>32</v>
      </c>
      <c r="B43" s="125"/>
      <c r="C43" s="125"/>
      <c r="D43" s="126"/>
      <c r="E43" s="28"/>
      <c r="F43" s="29"/>
      <c r="G43" s="1"/>
    </row>
    <row r="44" spans="1:7" ht="60" customHeight="1">
      <c r="A44" s="124" t="s">
        <v>33</v>
      </c>
      <c r="B44" s="125"/>
      <c r="C44" s="125"/>
      <c r="D44" s="126"/>
      <c r="E44" s="28"/>
      <c r="F44" s="29"/>
      <c r="G44" s="1"/>
    </row>
    <row r="45" spans="1:7" ht="45" customHeight="1">
      <c r="A45" s="124" t="s">
        <v>34</v>
      </c>
      <c r="B45" s="125"/>
      <c r="C45" s="125"/>
      <c r="D45" s="126"/>
      <c r="E45" s="28"/>
      <c r="F45" s="29"/>
      <c r="G45" s="1"/>
    </row>
    <row r="46" spans="1:7">
      <c r="A46" s="130" t="s">
        <v>35</v>
      </c>
      <c r="B46" s="131"/>
      <c r="C46" s="131"/>
      <c r="D46" s="132"/>
      <c r="E46" s="28"/>
      <c r="F46" s="29"/>
      <c r="G46" s="1"/>
    </row>
    <row r="47" spans="1:7" ht="45" customHeight="1" thickBot="1">
      <c r="A47" s="133" t="s">
        <v>36</v>
      </c>
      <c r="B47" s="134"/>
      <c r="C47" s="134"/>
      <c r="D47" s="135"/>
      <c r="E47" s="31"/>
      <c r="F47" s="32"/>
      <c r="G47" s="1"/>
    </row>
  </sheetData>
  <mergeCells count="31">
    <mergeCell ref="A46:D46"/>
    <mergeCell ref="A47:D47"/>
    <mergeCell ref="A40:D40"/>
    <mergeCell ref="A41:D41"/>
    <mergeCell ref="A42:D42"/>
    <mergeCell ref="A43:D43"/>
    <mergeCell ref="A44:D44"/>
    <mergeCell ref="A45:D45"/>
    <mergeCell ref="A39:D39"/>
    <mergeCell ref="A28:D28"/>
    <mergeCell ref="A30:D30"/>
    <mergeCell ref="A31:D31"/>
    <mergeCell ref="A32:D32"/>
    <mergeCell ref="A33:D33"/>
    <mergeCell ref="A34:D34"/>
    <mergeCell ref="A35:D35"/>
    <mergeCell ref="A36:D36"/>
    <mergeCell ref="A37:D37"/>
    <mergeCell ref="A38:D38"/>
    <mergeCell ref="E10:E11"/>
    <mergeCell ref="F10:F11"/>
    <mergeCell ref="A27:D27"/>
    <mergeCell ref="A10:A11"/>
    <mergeCell ref="B10:B11"/>
    <mergeCell ref="C10:C11"/>
    <mergeCell ref="D10:D11"/>
    <mergeCell ref="A22:D22"/>
    <mergeCell ref="A24:D25"/>
    <mergeCell ref="E24:E25"/>
    <mergeCell ref="F24:F25"/>
    <mergeCell ref="A26:D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FB469-9CB6-482C-918E-A3D5EAB81F9B}">
  <sheetPr>
    <tabColor theme="6"/>
  </sheetPr>
  <dimension ref="A1:I34"/>
  <sheetViews>
    <sheetView workbookViewId="0">
      <selection activeCell="A16" sqref="A16"/>
    </sheetView>
  </sheetViews>
  <sheetFormatPr defaultRowHeight="15"/>
  <cols>
    <col min="1" max="1" width="80.28515625" bestFit="1" customWidth="1"/>
  </cols>
  <sheetData>
    <row r="1" spans="1:9" ht="21">
      <c r="A1" s="33"/>
      <c r="B1" s="1"/>
      <c r="C1" s="1"/>
      <c r="D1" s="1"/>
      <c r="E1" s="1"/>
      <c r="F1" s="1"/>
      <c r="G1" s="1"/>
      <c r="H1" s="1"/>
      <c r="I1" s="1"/>
    </row>
    <row r="2" spans="1:9">
      <c r="A2" s="3"/>
      <c r="B2" s="1"/>
      <c r="C2" s="1"/>
      <c r="D2" s="1"/>
      <c r="E2" s="1"/>
      <c r="F2" s="1"/>
      <c r="G2" s="1"/>
      <c r="H2" s="1"/>
      <c r="I2" s="1"/>
    </row>
    <row r="3" spans="1:9">
      <c r="A3" s="34"/>
      <c r="B3" s="1"/>
      <c r="C3" s="1"/>
      <c r="D3" s="1"/>
      <c r="E3" s="1"/>
      <c r="F3" s="1"/>
      <c r="G3" s="1"/>
      <c r="H3" s="1"/>
      <c r="I3" s="1"/>
    </row>
    <row r="4" spans="1:9">
      <c r="A4" s="1"/>
      <c r="B4" s="1"/>
      <c r="C4" s="1"/>
      <c r="D4" s="1"/>
      <c r="E4" s="1"/>
      <c r="F4" s="1"/>
      <c r="G4" s="1"/>
      <c r="H4" s="1"/>
      <c r="I4" s="1"/>
    </row>
    <row r="5" spans="1:9">
      <c r="A5" s="1"/>
      <c r="B5" s="1"/>
      <c r="C5" s="1"/>
      <c r="D5" s="1"/>
      <c r="E5" s="1"/>
      <c r="F5" s="1"/>
      <c r="G5" s="1"/>
      <c r="H5" s="1"/>
      <c r="I5" s="1"/>
    </row>
    <row r="6" spans="1:9">
      <c r="A6" s="1"/>
      <c r="B6" s="1"/>
      <c r="C6" s="1"/>
      <c r="D6" s="1"/>
      <c r="E6" s="1"/>
      <c r="F6" s="1"/>
      <c r="G6" s="1"/>
      <c r="H6" s="1"/>
      <c r="I6" s="1"/>
    </row>
    <row r="7" spans="1:9">
      <c r="A7" s="1"/>
      <c r="B7" s="1"/>
      <c r="C7" s="1"/>
      <c r="D7" s="1"/>
      <c r="E7" s="1"/>
      <c r="F7" s="1"/>
      <c r="G7" s="1"/>
      <c r="H7" s="1"/>
      <c r="I7" s="1"/>
    </row>
    <row r="8" spans="1:9">
      <c r="A8" s="1"/>
      <c r="B8" s="1"/>
      <c r="C8" s="1"/>
      <c r="D8" s="1"/>
      <c r="E8" s="1"/>
      <c r="F8" s="1"/>
      <c r="G8" s="1"/>
      <c r="H8" s="1"/>
      <c r="I8" s="1"/>
    </row>
    <row r="9" spans="1:9">
      <c r="A9" s="24" t="s">
        <v>37</v>
      </c>
      <c r="B9" s="1"/>
      <c r="C9" s="1"/>
      <c r="D9" s="1"/>
      <c r="E9" s="1"/>
      <c r="F9" s="1"/>
      <c r="G9" s="1"/>
      <c r="H9" s="1"/>
      <c r="I9" s="1"/>
    </row>
    <row r="10" spans="1:9">
      <c r="A10" s="1"/>
      <c r="B10" s="1"/>
      <c r="C10" s="1"/>
      <c r="D10" s="1"/>
      <c r="E10" s="1"/>
      <c r="F10" s="1"/>
      <c r="G10" s="1"/>
      <c r="H10" s="1"/>
      <c r="I10" s="1"/>
    </row>
    <row r="11" spans="1:9">
      <c r="A11" s="18" t="s">
        <v>38</v>
      </c>
      <c r="B11" s="1"/>
      <c r="C11" s="1"/>
      <c r="D11" s="1"/>
      <c r="E11" s="1"/>
      <c r="F11" s="1"/>
      <c r="G11" s="1"/>
      <c r="H11" s="1"/>
      <c r="I11" s="1"/>
    </row>
    <row r="12" spans="1:9">
      <c r="A12" s="3"/>
      <c r="B12" s="1"/>
      <c r="C12" s="1"/>
      <c r="D12" s="1"/>
      <c r="E12" s="1"/>
      <c r="F12" s="1"/>
      <c r="G12" s="1"/>
      <c r="H12" s="1"/>
      <c r="I12" s="1"/>
    </row>
    <row r="13" spans="1:9">
      <c r="A13" s="3"/>
      <c r="B13" s="1"/>
      <c r="C13" s="1"/>
      <c r="D13" s="1"/>
      <c r="E13" s="1"/>
      <c r="F13" s="1"/>
      <c r="G13" s="1"/>
      <c r="H13" s="1"/>
      <c r="I13" s="1"/>
    </row>
    <row r="14" spans="1:9">
      <c r="A14" s="3"/>
      <c r="B14" s="1"/>
      <c r="C14" s="1"/>
      <c r="D14" s="1"/>
      <c r="E14" s="1"/>
      <c r="F14" s="1"/>
      <c r="G14" s="1"/>
      <c r="H14" s="1"/>
      <c r="I14" s="1"/>
    </row>
    <row r="15" spans="1:9" ht="15.75" thickBot="1">
      <c r="A15" s="3"/>
      <c r="B15" s="1"/>
      <c r="C15" s="1"/>
      <c r="D15" s="1"/>
      <c r="E15" s="1"/>
      <c r="F15" s="1"/>
      <c r="G15" s="1"/>
      <c r="H15" s="1"/>
      <c r="I15" s="1"/>
    </row>
    <row r="16" spans="1:9">
      <c r="A16" s="3"/>
      <c r="B16" s="1"/>
      <c r="C16" s="1"/>
      <c r="D16" s="1"/>
      <c r="E16" s="1"/>
      <c r="F16" s="1"/>
      <c r="G16" s="1"/>
      <c r="H16" s="1"/>
      <c r="I16" s="1"/>
    </row>
    <row r="17" spans="1:9">
      <c r="A17" s="3"/>
      <c r="B17" s="1"/>
      <c r="C17" s="1"/>
      <c r="D17" s="1"/>
      <c r="E17" s="1"/>
      <c r="F17" s="1"/>
      <c r="G17" s="1"/>
      <c r="H17" s="1"/>
      <c r="I17" s="1"/>
    </row>
    <row r="18" spans="1:9" ht="30">
      <c r="A18" s="35" t="s">
        <v>39</v>
      </c>
      <c r="B18" s="1"/>
      <c r="C18" s="1"/>
      <c r="D18" s="1"/>
      <c r="E18" s="1"/>
      <c r="F18" s="1"/>
      <c r="G18" s="1"/>
      <c r="H18" s="1"/>
      <c r="I18" s="1"/>
    </row>
    <row r="19" spans="1:9" ht="32.25">
      <c r="A19" s="193" t="s">
        <v>40</v>
      </c>
      <c r="B19" s="1"/>
      <c r="C19" s="1"/>
      <c r="D19" s="1"/>
      <c r="E19" s="1"/>
      <c r="F19" s="1"/>
      <c r="G19" s="1"/>
      <c r="H19" s="1"/>
      <c r="I19" s="1"/>
    </row>
    <row r="20" spans="1:9">
      <c r="A20" s="14"/>
      <c r="B20" s="1"/>
      <c r="C20" s="1"/>
      <c r="D20" s="1"/>
      <c r="E20" s="1"/>
      <c r="F20" s="1"/>
      <c r="G20" s="1"/>
      <c r="H20" s="1"/>
      <c r="I20" s="1"/>
    </row>
    <row r="21" spans="1:9" ht="30">
      <c r="A21" s="2" t="s">
        <v>41</v>
      </c>
      <c r="B21" s="1"/>
      <c r="C21" s="1"/>
      <c r="D21" s="1"/>
      <c r="E21" s="1"/>
      <c r="F21" s="1"/>
      <c r="G21" s="1"/>
      <c r="H21" s="1"/>
      <c r="I21" s="1"/>
    </row>
    <row r="22" spans="1:9">
      <c r="A22" s="1" t="s">
        <v>42</v>
      </c>
      <c r="B22" s="1"/>
      <c r="C22" s="1"/>
      <c r="D22" s="1"/>
      <c r="E22" s="1"/>
      <c r="F22" s="1"/>
      <c r="G22" s="1"/>
      <c r="H22" s="1"/>
      <c r="I22" s="1"/>
    </row>
    <row r="23" spans="1:9" ht="30">
      <c r="A23" s="2" t="s">
        <v>43</v>
      </c>
      <c r="B23" s="1"/>
      <c r="C23" s="1"/>
      <c r="D23" s="1"/>
      <c r="E23" s="1"/>
      <c r="F23" s="1"/>
      <c r="G23" s="1"/>
      <c r="H23" s="1"/>
      <c r="I23" s="1"/>
    </row>
    <row r="24" spans="1:9">
      <c r="A24" s="1" t="s">
        <v>44</v>
      </c>
      <c r="B24" s="1"/>
      <c r="C24" s="1"/>
      <c r="D24" s="1"/>
      <c r="E24" s="1"/>
      <c r="F24" s="1"/>
      <c r="G24" s="1"/>
      <c r="H24" s="1"/>
      <c r="I24" s="1"/>
    </row>
    <row r="25" spans="1:9" ht="30">
      <c r="A25" s="19" t="s">
        <v>45</v>
      </c>
      <c r="B25" s="1"/>
      <c r="C25" s="1"/>
      <c r="D25" s="1"/>
      <c r="E25" s="1"/>
      <c r="F25" s="1"/>
      <c r="G25" s="1"/>
      <c r="H25" s="1"/>
      <c r="I25" s="1"/>
    </row>
    <row r="26" spans="1:9" ht="45">
      <c r="A26" s="2" t="s">
        <v>46</v>
      </c>
      <c r="B26" s="1"/>
      <c r="C26" s="1"/>
      <c r="D26" s="1"/>
      <c r="E26" s="1"/>
      <c r="F26" s="1"/>
      <c r="G26" s="1"/>
      <c r="H26" s="1"/>
      <c r="I26" s="1"/>
    </row>
    <row r="27" spans="1:9" ht="45">
      <c r="A27" s="2" t="s">
        <v>47</v>
      </c>
      <c r="B27" s="1"/>
      <c r="C27" s="1"/>
      <c r="D27" s="1"/>
      <c r="E27" s="1"/>
      <c r="F27" s="1"/>
      <c r="G27" s="1"/>
      <c r="H27" s="1"/>
      <c r="I27" s="1"/>
    </row>
    <row r="28" spans="1:9">
      <c r="A28" s="1" t="s">
        <v>48</v>
      </c>
      <c r="B28" s="1"/>
      <c r="C28" s="1"/>
      <c r="D28" s="1"/>
      <c r="E28" s="1"/>
      <c r="F28" s="1"/>
      <c r="G28" s="1"/>
      <c r="H28" s="1"/>
      <c r="I28" s="36"/>
    </row>
    <row r="29" spans="1:9" ht="30">
      <c r="A29" s="37" t="s">
        <v>49</v>
      </c>
      <c r="B29" s="1"/>
      <c r="C29" s="1"/>
      <c r="D29" s="1"/>
      <c r="E29" s="1"/>
      <c r="F29" s="1"/>
      <c r="G29" s="1"/>
      <c r="H29" s="1"/>
      <c r="I29" s="1"/>
    </row>
    <row r="30" spans="1:9">
      <c r="A30" s="16" t="s">
        <v>50</v>
      </c>
      <c r="B30" s="1"/>
      <c r="C30" s="1"/>
      <c r="D30" s="1"/>
      <c r="E30" s="1"/>
      <c r="F30" s="1"/>
      <c r="G30" s="1"/>
      <c r="H30" s="1"/>
      <c r="I30" s="1"/>
    </row>
    <row r="31" spans="1:9" ht="45">
      <c r="A31" s="19" t="s">
        <v>51</v>
      </c>
      <c r="B31" s="1"/>
      <c r="C31" s="1"/>
      <c r="D31" s="1"/>
      <c r="E31" s="1"/>
      <c r="F31" s="1"/>
      <c r="G31" s="1"/>
      <c r="H31" s="1"/>
      <c r="I31" s="1"/>
    </row>
    <row r="32" spans="1:9" ht="30">
      <c r="A32" s="19" t="s">
        <v>52</v>
      </c>
      <c r="B32" s="1"/>
      <c r="C32" s="1"/>
      <c r="D32" s="1"/>
      <c r="E32" s="1"/>
      <c r="F32" s="1"/>
      <c r="G32" s="1"/>
      <c r="H32" s="1"/>
      <c r="I32" s="1"/>
    </row>
    <row r="33" spans="1:9" ht="45">
      <c r="A33" s="38" t="s">
        <v>53</v>
      </c>
      <c r="B33" s="1"/>
      <c r="C33" s="1"/>
      <c r="D33" s="1"/>
      <c r="E33" s="1"/>
      <c r="F33" s="1"/>
      <c r="G33" s="1"/>
      <c r="H33" s="1"/>
      <c r="I33" s="1"/>
    </row>
    <row r="34" spans="1:9">
      <c r="A34" s="39"/>
      <c r="B34" s="1"/>
      <c r="C34" s="1"/>
      <c r="D34" s="1"/>
      <c r="E34" s="1"/>
      <c r="F34" s="1"/>
      <c r="G34" s="1"/>
      <c r="H34" s="1"/>
      <c r="I34"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32B6A-F5F6-4963-9CEF-92D4B1D24851}">
  <sheetPr>
    <tabColor rgb="FFFF0000"/>
  </sheetPr>
  <dimension ref="A1:H36"/>
  <sheetViews>
    <sheetView workbookViewId="0">
      <selection activeCell="I1" sqref="I1:L1048576"/>
    </sheetView>
  </sheetViews>
  <sheetFormatPr defaultRowHeight="15"/>
  <cols>
    <col min="2" max="2" width="19.7109375" customWidth="1"/>
    <col min="3" max="3" width="31.42578125" customWidth="1"/>
  </cols>
  <sheetData>
    <row r="1" spans="1:8" ht="21">
      <c r="A1" s="33"/>
      <c r="B1" s="33"/>
      <c r="C1" s="33"/>
      <c r="D1" s="33"/>
      <c r="E1" s="33"/>
      <c r="F1" s="33"/>
      <c r="G1" s="1"/>
      <c r="H1" s="1"/>
    </row>
    <row r="2" spans="1:8">
      <c r="A2" s="136"/>
      <c r="B2" s="136"/>
      <c r="C2" s="1"/>
      <c r="D2" s="1"/>
      <c r="E2" s="1"/>
      <c r="F2" s="1"/>
      <c r="G2" s="1"/>
      <c r="H2" s="1"/>
    </row>
    <row r="3" spans="1:8">
      <c r="A3" s="40"/>
      <c r="B3" s="34"/>
      <c r="C3" s="1"/>
      <c r="D3" s="1"/>
      <c r="E3" s="1"/>
      <c r="F3" s="1"/>
      <c r="G3" s="1"/>
      <c r="H3" s="1"/>
    </row>
    <row r="4" spans="1:8">
      <c r="A4" s="1"/>
      <c r="B4" s="1"/>
      <c r="C4" s="1"/>
      <c r="D4" s="1"/>
      <c r="E4" s="1"/>
      <c r="F4" s="1"/>
      <c r="G4" s="1"/>
      <c r="H4" s="1"/>
    </row>
    <row r="5" spans="1:8" ht="15" customHeight="1">
      <c r="A5" s="1"/>
      <c r="B5" s="1"/>
      <c r="C5" s="1"/>
      <c r="D5" s="1"/>
      <c r="E5" s="1"/>
      <c r="F5" s="1"/>
      <c r="G5" s="1"/>
      <c r="H5" s="1"/>
    </row>
    <row r="6" spans="1:8" ht="15" customHeight="1">
      <c r="A6" s="1"/>
      <c r="B6" s="1"/>
      <c r="C6" s="1"/>
      <c r="D6" s="1"/>
      <c r="E6" s="1"/>
      <c r="F6" s="1"/>
      <c r="G6" s="1"/>
      <c r="H6" s="1"/>
    </row>
    <row r="7" spans="1:8">
      <c r="A7" s="1"/>
      <c r="B7" s="1"/>
      <c r="C7" s="1"/>
      <c r="D7" s="1"/>
      <c r="E7" s="1"/>
      <c r="F7" s="1"/>
      <c r="G7" s="1"/>
      <c r="H7" s="1"/>
    </row>
    <row r="8" spans="1:8" ht="18.75">
      <c r="A8" s="1"/>
      <c r="B8" s="41" t="s">
        <v>54</v>
      </c>
      <c r="C8" s="1"/>
      <c r="D8" s="1"/>
      <c r="E8" s="1"/>
      <c r="F8" s="1"/>
      <c r="G8" s="1"/>
      <c r="H8" s="1"/>
    </row>
    <row r="9" spans="1:8" ht="30.75">
      <c r="A9" s="1"/>
      <c r="B9" s="42" t="s">
        <v>55</v>
      </c>
      <c r="C9" s="43" t="s">
        <v>56</v>
      </c>
      <c r="D9" s="37"/>
      <c r="E9" s="1"/>
      <c r="F9" s="1"/>
      <c r="G9" s="1"/>
      <c r="H9" s="1"/>
    </row>
    <row r="10" spans="1:8">
      <c r="A10" s="1"/>
      <c r="B10" s="44"/>
      <c r="C10" s="45"/>
      <c r="D10" s="1"/>
      <c r="E10" s="1"/>
      <c r="F10" s="1"/>
      <c r="G10" s="1"/>
      <c r="H10" s="1"/>
    </row>
    <row r="11" spans="1:8" ht="30.75">
      <c r="A11" s="1"/>
      <c r="B11" s="46" t="s">
        <v>57</v>
      </c>
      <c r="C11" s="47" t="s">
        <v>58</v>
      </c>
      <c r="D11" s="37"/>
      <c r="E11" s="1"/>
      <c r="F11" s="1"/>
      <c r="G11" s="1"/>
      <c r="H11" s="1"/>
    </row>
    <row r="12" spans="1:8">
      <c r="A12" s="1"/>
      <c r="B12" s="137" t="s">
        <v>59</v>
      </c>
      <c r="C12" s="45" t="s">
        <v>60</v>
      </c>
      <c r="D12" s="140"/>
      <c r="E12" s="1"/>
      <c r="F12" s="1"/>
      <c r="G12" s="1"/>
      <c r="H12" s="1"/>
    </row>
    <row r="13" spans="1:8">
      <c r="A13" s="1"/>
      <c r="B13" s="138"/>
      <c r="C13" s="45" t="s">
        <v>61</v>
      </c>
      <c r="D13" s="140"/>
      <c r="E13" s="49"/>
      <c r="F13" s="1"/>
      <c r="G13" s="1"/>
      <c r="H13" s="1"/>
    </row>
    <row r="14" spans="1:8">
      <c r="A14" s="1"/>
      <c r="B14" s="138"/>
      <c r="C14" s="45" t="s">
        <v>62</v>
      </c>
      <c r="D14" s="140"/>
      <c r="E14" s="1"/>
      <c r="F14" s="1"/>
      <c r="G14" s="1"/>
      <c r="H14" s="1"/>
    </row>
    <row r="15" spans="1:8">
      <c r="A15" s="1"/>
      <c r="B15" s="138"/>
      <c r="C15" s="45" t="s">
        <v>63</v>
      </c>
      <c r="D15" s="140"/>
      <c r="E15" s="1"/>
      <c r="F15" s="1"/>
      <c r="G15" s="1"/>
      <c r="H15" s="1"/>
    </row>
    <row r="16" spans="1:8">
      <c r="A16" s="1"/>
      <c r="B16" s="139"/>
      <c r="C16" s="45"/>
      <c r="D16" s="1"/>
      <c r="E16" s="1"/>
      <c r="F16" s="1"/>
      <c r="G16" s="1"/>
      <c r="H16" s="1"/>
    </row>
    <row r="17" spans="1:8">
      <c r="A17" s="1"/>
      <c r="B17" s="44"/>
      <c r="C17" s="45"/>
      <c r="D17" s="1"/>
      <c r="E17" s="1"/>
      <c r="F17" s="1"/>
      <c r="G17" s="1"/>
      <c r="H17" s="1"/>
    </row>
    <row r="18" spans="1:8" ht="30.75">
      <c r="A18" s="1"/>
      <c r="B18" s="46" t="s">
        <v>64</v>
      </c>
      <c r="C18" s="50" t="s">
        <v>65</v>
      </c>
      <c r="D18" s="1"/>
      <c r="E18" s="1"/>
      <c r="F18" s="1"/>
      <c r="G18" s="1"/>
      <c r="H18" s="1"/>
    </row>
    <row r="19" spans="1:8">
      <c r="A19" s="1"/>
      <c r="B19" s="44"/>
      <c r="C19" s="51"/>
      <c r="D19" s="1"/>
      <c r="E19" s="1"/>
      <c r="F19" s="1"/>
      <c r="G19" s="1"/>
      <c r="H19" s="1"/>
    </row>
    <row r="20" spans="1:8">
      <c r="A20" s="1"/>
      <c r="B20" s="137" t="s">
        <v>66</v>
      </c>
      <c r="C20" s="51" t="s">
        <v>67</v>
      </c>
      <c r="D20" s="140"/>
      <c r="E20" s="1"/>
      <c r="F20" s="1"/>
      <c r="G20" s="1"/>
      <c r="H20" s="1"/>
    </row>
    <row r="21" spans="1:8">
      <c r="A21" s="1"/>
      <c r="B21" s="138"/>
      <c r="C21" s="51" t="s">
        <v>68</v>
      </c>
      <c r="D21" s="140"/>
      <c r="E21" s="1"/>
      <c r="F21" s="1"/>
      <c r="G21" s="1"/>
      <c r="H21" s="1"/>
    </row>
    <row r="22" spans="1:8">
      <c r="A22" s="1"/>
      <c r="B22" s="138"/>
      <c r="C22" s="51" t="s">
        <v>69</v>
      </c>
      <c r="D22" s="140"/>
      <c r="E22" s="1"/>
      <c r="F22" s="1"/>
      <c r="G22" s="1"/>
      <c r="H22" s="1"/>
    </row>
    <row r="23" spans="1:8">
      <c r="A23" s="1"/>
      <c r="B23" s="138"/>
      <c r="C23" s="51" t="s">
        <v>70</v>
      </c>
      <c r="D23" s="140"/>
      <c r="E23" s="1"/>
      <c r="F23" s="1"/>
      <c r="G23" s="1"/>
      <c r="H23" s="1"/>
    </row>
    <row r="24" spans="1:8">
      <c r="A24" s="1"/>
      <c r="B24" s="138"/>
      <c r="C24" s="51" t="s">
        <v>71</v>
      </c>
      <c r="D24" s="140"/>
      <c r="E24" s="1"/>
      <c r="F24" s="1"/>
      <c r="G24" s="1"/>
      <c r="H24" s="1"/>
    </row>
    <row r="25" spans="1:8">
      <c r="A25" s="1"/>
      <c r="B25" s="138"/>
      <c r="C25" s="51" t="s">
        <v>72</v>
      </c>
      <c r="D25" s="140"/>
      <c r="E25" s="1"/>
      <c r="F25" s="1"/>
      <c r="G25" s="1"/>
      <c r="H25" s="1"/>
    </row>
    <row r="26" spans="1:8">
      <c r="A26" s="1"/>
      <c r="B26" s="138"/>
      <c r="C26" s="52" t="s">
        <v>73</v>
      </c>
      <c r="D26" s="140"/>
      <c r="E26" s="1"/>
      <c r="F26" s="1"/>
      <c r="G26" s="1"/>
      <c r="H26" s="1"/>
    </row>
    <row r="27" spans="1:8">
      <c r="A27" s="1"/>
      <c r="B27" s="14"/>
      <c r="C27" s="1"/>
      <c r="D27" s="1"/>
      <c r="E27" s="1"/>
      <c r="F27" s="1"/>
      <c r="G27" s="1"/>
      <c r="H27" s="1"/>
    </row>
    <row r="28" spans="1:8">
      <c r="A28" s="1"/>
      <c r="B28" s="42" t="s">
        <v>74</v>
      </c>
      <c r="C28" s="53" t="s">
        <v>75</v>
      </c>
      <c r="D28" s="1"/>
      <c r="E28" s="1"/>
      <c r="F28" s="1"/>
      <c r="G28" s="1"/>
      <c r="H28" s="1"/>
    </row>
    <row r="29" spans="1:8">
      <c r="A29" s="1"/>
      <c r="B29" s="44"/>
      <c r="C29" s="45"/>
      <c r="D29" s="1"/>
      <c r="E29" s="1"/>
      <c r="F29" s="1"/>
      <c r="G29" s="1"/>
      <c r="H29" s="1"/>
    </row>
    <row r="30" spans="1:8">
      <c r="A30" s="1"/>
      <c r="B30" s="44" t="s">
        <v>76</v>
      </c>
      <c r="C30" s="45" t="s">
        <v>77</v>
      </c>
      <c r="D30" s="1"/>
      <c r="E30" s="1"/>
      <c r="F30" s="1"/>
      <c r="G30" s="1"/>
      <c r="H30" s="1"/>
    </row>
    <row r="31" spans="1:8">
      <c r="A31" s="1"/>
      <c r="B31" s="54"/>
      <c r="C31" s="45"/>
      <c r="D31" s="1"/>
      <c r="E31" s="1"/>
      <c r="F31" s="1"/>
      <c r="G31" s="1"/>
      <c r="H31" s="1"/>
    </row>
    <row r="32" spans="1:8" ht="30" customHeight="1">
      <c r="A32" s="197"/>
      <c r="B32" s="48" t="s">
        <v>78</v>
      </c>
      <c r="C32" s="141"/>
      <c r="D32" s="198"/>
      <c r="E32" s="199"/>
      <c r="F32" s="199"/>
      <c r="G32" s="199"/>
      <c r="H32" s="199"/>
    </row>
    <row r="33" spans="1:8" ht="30" customHeight="1">
      <c r="A33" s="197"/>
      <c r="B33" s="55" t="s">
        <v>79</v>
      </c>
      <c r="C33" s="142"/>
      <c r="D33" s="198"/>
      <c r="E33" s="199"/>
      <c r="F33" s="199"/>
      <c r="G33" s="199"/>
      <c r="H33" s="199"/>
    </row>
    <row r="34" spans="1:8">
      <c r="A34" s="1"/>
      <c r="B34" s="54"/>
      <c r="C34" s="45"/>
      <c r="D34" s="1"/>
      <c r="E34" s="1"/>
      <c r="F34" s="1"/>
      <c r="G34" s="1"/>
      <c r="H34" s="1"/>
    </row>
    <row r="35" spans="1:8">
      <c r="A35" s="1"/>
      <c r="B35" s="44"/>
      <c r="C35" s="45"/>
      <c r="D35" s="1"/>
      <c r="E35" s="1"/>
      <c r="F35" s="1"/>
      <c r="G35" s="1"/>
      <c r="H35" s="1"/>
    </row>
    <row r="36" spans="1:8">
      <c r="A36" s="1"/>
      <c r="B36" s="56"/>
      <c r="C36" s="57"/>
      <c r="D36" s="1"/>
      <c r="E36" s="1"/>
      <c r="F36" s="1"/>
      <c r="G36" s="1"/>
      <c r="H36" s="1"/>
    </row>
  </sheetData>
  <mergeCells count="12">
    <mergeCell ref="E32:E33"/>
    <mergeCell ref="A2:B2"/>
    <mergeCell ref="B12:B16"/>
    <mergeCell ref="D12:D15"/>
    <mergeCell ref="B20:B26"/>
    <mergeCell ref="D20:D26"/>
    <mergeCell ref="A32:A33"/>
    <mergeCell ref="C32:C33"/>
    <mergeCell ref="D32:D33"/>
    <mergeCell ref="F32:F33"/>
    <mergeCell ref="G32:G33"/>
    <mergeCell ref="H32:H3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7EE16-67E2-4263-99F2-54E5982B1DEC}">
  <sheetPr>
    <tabColor rgb="FFFFFF00"/>
  </sheetPr>
  <dimension ref="A1:J28"/>
  <sheetViews>
    <sheetView workbookViewId="0">
      <selection activeCell="F11" sqref="F11"/>
    </sheetView>
  </sheetViews>
  <sheetFormatPr defaultRowHeight="15"/>
  <cols>
    <col min="5" max="5" width="19.28515625" customWidth="1"/>
    <col min="6" max="6" width="19.85546875" customWidth="1"/>
    <col min="8" max="8" width="18.85546875" customWidth="1"/>
  </cols>
  <sheetData>
    <row r="1" spans="1:10">
      <c r="A1" s="1"/>
      <c r="B1" s="1"/>
      <c r="C1" s="1"/>
      <c r="D1" s="1"/>
      <c r="E1" s="1"/>
      <c r="F1" s="1"/>
      <c r="G1" s="1"/>
      <c r="H1" s="1"/>
      <c r="I1" s="1"/>
      <c r="J1" s="1"/>
    </row>
    <row r="2" spans="1:10">
      <c r="A2" s="1"/>
      <c r="B2" s="1"/>
      <c r="C2" s="1"/>
      <c r="D2" s="1"/>
      <c r="E2" s="1"/>
      <c r="F2" s="1"/>
      <c r="G2" s="1"/>
      <c r="H2" s="1"/>
      <c r="I2" s="1"/>
      <c r="J2" s="1"/>
    </row>
    <row r="3" spans="1:10">
      <c r="A3" s="1"/>
      <c r="B3" s="1"/>
      <c r="C3" s="1"/>
      <c r="D3" s="1"/>
      <c r="E3" s="1"/>
      <c r="F3" s="1"/>
      <c r="G3" s="1"/>
      <c r="H3" s="1"/>
      <c r="I3" s="1"/>
      <c r="J3" s="1"/>
    </row>
    <row r="4" spans="1:10">
      <c r="A4" s="1"/>
      <c r="B4" s="1"/>
      <c r="C4" s="1"/>
      <c r="D4" s="1"/>
      <c r="E4" s="1"/>
      <c r="F4" s="1"/>
      <c r="G4" s="1"/>
      <c r="H4" s="1"/>
      <c r="I4" s="1"/>
      <c r="J4" s="1"/>
    </row>
    <row r="5" spans="1:10">
      <c r="A5" s="1"/>
      <c r="B5" s="1"/>
      <c r="C5" s="1"/>
      <c r="D5" s="1"/>
      <c r="E5" s="1"/>
      <c r="F5" s="1"/>
      <c r="G5" s="1"/>
      <c r="H5" s="1"/>
      <c r="I5" s="1"/>
      <c r="J5" s="1"/>
    </row>
    <row r="6" spans="1:10">
      <c r="A6" s="1"/>
      <c r="B6" s="1"/>
      <c r="C6" s="1"/>
      <c r="D6" s="1"/>
      <c r="E6" s="1"/>
      <c r="F6" s="1"/>
      <c r="G6" s="1"/>
      <c r="H6" s="1"/>
      <c r="I6" s="1"/>
      <c r="J6" s="1"/>
    </row>
    <row r="7" spans="1:10">
      <c r="A7" s="1"/>
      <c r="B7" s="1"/>
      <c r="C7" s="1"/>
      <c r="D7" s="1"/>
      <c r="E7" s="1"/>
      <c r="F7" s="1"/>
      <c r="G7" s="1"/>
      <c r="H7" s="1"/>
      <c r="I7" s="1"/>
      <c r="J7" s="1"/>
    </row>
    <row r="8" spans="1:10">
      <c r="A8" s="1"/>
      <c r="B8" s="1"/>
      <c r="C8" s="1"/>
      <c r="D8" s="1"/>
      <c r="E8" s="1"/>
      <c r="F8" s="1"/>
      <c r="G8" s="1"/>
      <c r="H8" s="1"/>
      <c r="I8" s="1"/>
      <c r="J8" s="1"/>
    </row>
    <row r="9" spans="1:10">
      <c r="A9" s="1"/>
      <c r="B9" s="1"/>
      <c r="C9" s="1"/>
      <c r="D9" s="1"/>
      <c r="E9" s="1"/>
      <c r="F9" s="1"/>
      <c r="G9" s="1"/>
      <c r="H9" s="1"/>
      <c r="I9" s="1"/>
      <c r="J9" s="1"/>
    </row>
    <row r="10" spans="1:10">
      <c r="A10" s="1"/>
      <c r="B10" s="1"/>
      <c r="C10" s="1"/>
      <c r="D10" s="1"/>
      <c r="E10" s="1"/>
      <c r="F10" s="1"/>
      <c r="G10" s="1"/>
      <c r="H10" s="1"/>
      <c r="I10" s="1"/>
      <c r="J10" s="1"/>
    </row>
    <row r="11" spans="1:10">
      <c r="A11" s="1"/>
      <c r="B11" s="1"/>
      <c r="C11" s="1"/>
      <c r="D11" s="1"/>
      <c r="E11" s="1"/>
      <c r="F11" s="1"/>
      <c r="G11" s="1"/>
      <c r="H11" s="1"/>
      <c r="I11" s="1"/>
      <c r="J11" s="1"/>
    </row>
    <row r="12" spans="1:10">
      <c r="A12" s="1"/>
      <c r="B12" s="1"/>
      <c r="C12" s="1"/>
      <c r="D12" s="1"/>
      <c r="E12" s="1"/>
      <c r="F12" s="1"/>
      <c r="G12" s="1"/>
      <c r="H12" s="1"/>
      <c r="I12" s="1"/>
      <c r="J12" s="1"/>
    </row>
    <row r="13" spans="1:10">
      <c r="A13" s="1"/>
      <c r="B13" s="1"/>
      <c r="C13" s="1"/>
      <c r="D13" s="1"/>
      <c r="E13" s="1"/>
      <c r="F13" s="1"/>
      <c r="G13" s="1"/>
      <c r="H13" s="1"/>
      <c r="I13" s="1"/>
      <c r="J13" s="1"/>
    </row>
    <row r="14" spans="1:10">
      <c r="A14" s="1"/>
      <c r="B14" s="1"/>
      <c r="C14" s="1"/>
      <c r="D14" s="1"/>
      <c r="E14" s="1"/>
      <c r="F14" s="1"/>
      <c r="G14" s="1"/>
      <c r="H14" s="1"/>
      <c r="I14" s="1"/>
      <c r="J14" s="1"/>
    </row>
    <row r="15" spans="1:10">
      <c r="A15" s="1"/>
      <c r="B15" s="1"/>
      <c r="C15" s="1"/>
      <c r="D15" s="1"/>
      <c r="E15" s="1"/>
      <c r="F15" s="1"/>
      <c r="G15" s="1"/>
      <c r="H15" s="1"/>
      <c r="I15" s="1"/>
      <c r="J15" s="1"/>
    </row>
    <row r="16" spans="1:10">
      <c r="A16" s="1"/>
      <c r="B16" s="1"/>
      <c r="C16" s="1"/>
      <c r="D16" s="1"/>
      <c r="E16" s="1"/>
      <c r="F16" s="1"/>
      <c r="G16" s="1"/>
      <c r="H16" s="1"/>
      <c r="I16" s="1"/>
      <c r="J16" s="1"/>
    </row>
    <row r="17" spans="1:10" ht="15.75" thickBot="1">
      <c r="A17" s="1"/>
      <c r="B17" s="1"/>
      <c r="C17" s="1"/>
      <c r="D17" s="1"/>
      <c r="E17" s="1"/>
      <c r="F17" s="1"/>
      <c r="G17" s="1"/>
      <c r="H17" s="1"/>
      <c r="I17" s="1"/>
      <c r="J17" s="1"/>
    </row>
    <row r="18" spans="1:10" ht="15.75" thickBot="1">
      <c r="A18" s="1"/>
      <c r="B18" s="1"/>
      <c r="C18" s="1"/>
      <c r="D18" s="1"/>
      <c r="E18" s="58"/>
      <c r="F18" s="59" t="s">
        <v>80</v>
      </c>
      <c r="G18" s="60" t="s">
        <v>81</v>
      </c>
      <c r="H18" s="60" t="s">
        <v>82</v>
      </c>
      <c r="I18" s="61" t="s">
        <v>83</v>
      </c>
      <c r="J18" s="62" t="s">
        <v>84</v>
      </c>
    </row>
    <row r="19" spans="1:10" ht="90">
      <c r="A19" s="199"/>
      <c r="B19" s="199"/>
      <c r="C19" s="199"/>
      <c r="D19" s="200"/>
      <c r="E19" s="144" t="s">
        <v>85</v>
      </c>
      <c r="F19" s="63" t="s">
        <v>86</v>
      </c>
      <c r="G19" s="148"/>
      <c r="H19" s="63" t="s">
        <v>86</v>
      </c>
      <c r="I19" s="154"/>
      <c r="J19" s="157"/>
    </row>
    <row r="20" spans="1:10">
      <c r="A20" s="199"/>
      <c r="B20" s="199"/>
      <c r="C20" s="199"/>
      <c r="D20" s="200"/>
      <c r="E20" s="145"/>
      <c r="F20" s="63" t="s">
        <v>87</v>
      </c>
      <c r="G20" s="149"/>
      <c r="H20" s="63" t="s">
        <v>87</v>
      </c>
      <c r="I20" s="155"/>
      <c r="J20" s="152"/>
    </row>
    <row r="21" spans="1:10" ht="45.75" thickBot="1">
      <c r="A21" s="199"/>
      <c r="B21" s="199"/>
      <c r="C21" s="199"/>
      <c r="D21" s="200"/>
      <c r="E21" s="147"/>
      <c r="F21" s="64" t="s">
        <v>88</v>
      </c>
      <c r="G21" s="150"/>
      <c r="H21" s="64" t="s">
        <v>88</v>
      </c>
      <c r="I21" s="156"/>
      <c r="J21" s="153"/>
    </row>
    <row r="22" spans="1:10" ht="60">
      <c r="A22" s="199"/>
      <c r="B22" s="199"/>
      <c r="C22" s="199"/>
      <c r="D22" s="200"/>
      <c r="E22" s="144" t="s">
        <v>89</v>
      </c>
      <c r="F22" s="158" t="s">
        <v>90</v>
      </c>
      <c r="G22" s="161" t="s">
        <v>91</v>
      </c>
      <c r="H22" s="65" t="s">
        <v>90</v>
      </c>
      <c r="I22" s="161"/>
      <c r="J22" s="151" t="s">
        <v>92</v>
      </c>
    </row>
    <row r="23" spans="1:10">
      <c r="A23" s="199"/>
      <c r="B23" s="199"/>
      <c r="C23" s="199"/>
      <c r="D23" s="200"/>
      <c r="E23" s="145"/>
      <c r="F23" s="159"/>
      <c r="G23" s="155"/>
      <c r="H23" s="63" t="s">
        <v>87</v>
      </c>
      <c r="I23" s="155"/>
      <c r="J23" s="152"/>
    </row>
    <row r="24" spans="1:10" ht="75">
      <c r="A24" s="199"/>
      <c r="B24" s="199"/>
      <c r="C24" s="199"/>
      <c r="D24" s="200"/>
      <c r="E24" s="146"/>
      <c r="F24" s="160"/>
      <c r="G24" s="156"/>
      <c r="H24" s="64" t="s">
        <v>93</v>
      </c>
      <c r="I24" s="156"/>
      <c r="J24" s="153"/>
    </row>
    <row r="25" spans="1:10">
      <c r="A25" s="1"/>
      <c r="B25" s="1"/>
      <c r="C25" s="1"/>
      <c r="D25" s="1"/>
      <c r="E25" s="66" t="s">
        <v>94</v>
      </c>
      <c r="F25" s="67" t="s">
        <v>95</v>
      </c>
      <c r="G25" s="68"/>
      <c r="H25" s="67" t="s">
        <v>95</v>
      </c>
      <c r="I25" s="67" t="s">
        <v>96</v>
      </c>
      <c r="J25" s="23"/>
    </row>
    <row r="26" spans="1:10" ht="75">
      <c r="A26" s="1"/>
      <c r="B26" s="1"/>
      <c r="C26" s="1"/>
      <c r="D26" s="1"/>
      <c r="E26" s="66" t="s">
        <v>97</v>
      </c>
      <c r="F26" s="67"/>
      <c r="G26" s="68"/>
      <c r="H26" s="68"/>
      <c r="I26" s="69" t="s">
        <v>98</v>
      </c>
      <c r="J26" s="23"/>
    </row>
    <row r="27" spans="1:10">
      <c r="A27" s="1"/>
      <c r="B27" s="1"/>
      <c r="C27" s="1"/>
      <c r="D27" s="1"/>
      <c r="E27" s="66"/>
      <c r="F27" s="67"/>
      <c r="G27" s="68"/>
      <c r="H27" s="68"/>
      <c r="I27" s="70"/>
      <c r="J27" s="23"/>
    </row>
    <row r="28" spans="1:10" ht="15.75" thickBot="1">
      <c r="A28" s="1"/>
      <c r="B28" s="1"/>
      <c r="C28" s="1"/>
      <c r="D28" s="1"/>
      <c r="E28" s="71"/>
      <c r="F28" s="72"/>
      <c r="G28" s="73"/>
      <c r="H28" s="73"/>
      <c r="I28" s="74"/>
      <c r="J28" s="75"/>
    </row>
  </sheetData>
  <mergeCells count="17">
    <mergeCell ref="E22:E24"/>
    <mergeCell ref="E19:E21"/>
    <mergeCell ref="G19:G21"/>
    <mergeCell ref="J22:J24"/>
    <mergeCell ref="I19:I21"/>
    <mergeCell ref="J19:J21"/>
    <mergeCell ref="F22:F24"/>
    <mergeCell ref="G22:G24"/>
    <mergeCell ref="I22:I24"/>
    <mergeCell ref="A19:A21"/>
    <mergeCell ref="B19:B21"/>
    <mergeCell ref="C19:C21"/>
    <mergeCell ref="D19:D21"/>
    <mergeCell ref="A22:A24"/>
    <mergeCell ref="B22:B24"/>
    <mergeCell ref="C22:C24"/>
    <mergeCell ref="D22:D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744EC-7AB7-4A79-9ED7-A437FAD5C505}">
  <sheetPr>
    <tabColor rgb="FF00B050"/>
  </sheetPr>
  <dimension ref="A1:C24"/>
  <sheetViews>
    <sheetView tabSelected="1" workbookViewId="0">
      <selection activeCell="E14" sqref="E14"/>
    </sheetView>
  </sheetViews>
  <sheetFormatPr defaultRowHeight="15"/>
  <cols>
    <col min="2" max="2" width="31.42578125" customWidth="1"/>
  </cols>
  <sheetData>
    <row r="1" spans="1:3">
      <c r="A1" s="1"/>
      <c r="B1" s="2"/>
      <c r="C1" s="1"/>
    </row>
    <row r="2" spans="1:3">
      <c r="A2" s="1"/>
      <c r="B2" s="2"/>
      <c r="C2" s="1"/>
    </row>
    <row r="3" spans="1:3">
      <c r="A3" s="1"/>
      <c r="B3" s="2"/>
      <c r="C3" s="1"/>
    </row>
    <row r="4" spans="1:3">
      <c r="A4" s="1"/>
      <c r="B4" s="2"/>
      <c r="C4" s="1"/>
    </row>
    <row r="5" spans="1:3">
      <c r="A5" s="1"/>
      <c r="B5" s="2"/>
      <c r="C5" s="1"/>
    </row>
    <row r="6" spans="1:3">
      <c r="A6" s="1"/>
      <c r="B6" s="2"/>
      <c r="C6" s="1"/>
    </row>
    <row r="7" spans="1:3">
      <c r="A7" s="1"/>
      <c r="B7" s="2"/>
      <c r="C7" s="1"/>
    </row>
    <row r="8" spans="1:3">
      <c r="A8" s="1"/>
      <c r="B8" s="2"/>
      <c r="C8" s="1"/>
    </row>
    <row r="9" spans="1:3">
      <c r="A9" s="1"/>
      <c r="B9" s="143" t="s">
        <v>39</v>
      </c>
      <c r="C9" s="143"/>
    </row>
    <row r="10" spans="1:3">
      <c r="A10" s="1"/>
      <c r="B10" s="2"/>
      <c r="C10" s="1"/>
    </row>
    <row r="11" spans="1:3" ht="15.75" thickBot="1">
      <c r="A11" s="1"/>
      <c r="B11" s="2"/>
      <c r="C11" s="1"/>
    </row>
    <row r="12" spans="1:3" ht="60">
      <c r="A12" s="1"/>
      <c r="B12" s="76" t="s">
        <v>99</v>
      </c>
      <c r="C12" s="77"/>
    </row>
    <row r="13" spans="1:3" ht="45">
      <c r="A13" s="1"/>
      <c r="B13" s="30" t="s">
        <v>100</v>
      </c>
      <c r="C13" s="29"/>
    </row>
    <row r="14" spans="1:3" ht="30">
      <c r="A14" s="1"/>
      <c r="B14" s="30" t="s">
        <v>101</v>
      </c>
      <c r="C14" s="29"/>
    </row>
    <row r="15" spans="1:3" ht="30">
      <c r="A15" s="1"/>
      <c r="B15" s="30" t="s">
        <v>102</v>
      </c>
      <c r="C15" s="29"/>
    </row>
    <row r="16" spans="1:3" ht="45">
      <c r="A16" s="1"/>
      <c r="B16" s="30" t="s">
        <v>103</v>
      </c>
      <c r="C16" s="29"/>
    </row>
    <row r="17" spans="1:3" ht="30">
      <c r="A17" s="1"/>
      <c r="B17" s="30" t="s">
        <v>104</v>
      </c>
      <c r="C17" s="29"/>
    </row>
    <row r="18" spans="1:3" ht="45">
      <c r="A18" s="1"/>
      <c r="B18" s="30" t="s">
        <v>105</v>
      </c>
      <c r="C18" s="29"/>
    </row>
    <row r="19" spans="1:3" ht="60.75" thickBot="1">
      <c r="A19" s="1"/>
      <c r="B19" s="78" t="s">
        <v>106</v>
      </c>
      <c r="C19" s="32"/>
    </row>
    <row r="20" spans="1:3">
      <c r="A20" s="1"/>
      <c r="B20" s="2"/>
      <c r="C20" s="1"/>
    </row>
    <row r="21" spans="1:3">
      <c r="A21" s="1"/>
      <c r="B21" s="2"/>
      <c r="C21" s="1"/>
    </row>
    <row r="22" spans="1:3">
      <c r="A22" s="1"/>
      <c r="B22" s="2"/>
      <c r="C22" s="1"/>
    </row>
    <row r="23" spans="1:3">
      <c r="A23" s="1"/>
      <c r="B23" s="2"/>
      <c r="C23" s="1"/>
    </row>
    <row r="24" spans="1:3" ht="30">
      <c r="A24" s="1"/>
      <c r="B24" s="2" t="s">
        <v>107</v>
      </c>
      <c r="C24" s="1"/>
    </row>
  </sheetData>
  <mergeCells count="1">
    <mergeCell ref="B9:C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BF5F9-C7A0-4E07-AE1E-C487AE71E411}">
  <sheetPr>
    <tabColor rgb="FF7030A0"/>
  </sheetPr>
  <dimension ref="A1:AD62"/>
  <sheetViews>
    <sheetView workbookViewId="0">
      <selection activeCell="O39" sqref="O10:O39"/>
    </sheetView>
  </sheetViews>
  <sheetFormatPr defaultRowHeight="15"/>
  <cols>
    <col min="4" max="4" width="27.5703125" customWidth="1"/>
    <col min="14" max="14" width="9.5703125" bestFit="1" customWidth="1"/>
    <col min="15" max="15" width="11.42578125" bestFit="1" customWidth="1"/>
    <col min="16" max="16" width="9.5703125" bestFit="1" customWidth="1"/>
    <col min="17" max="17" width="14.5703125" customWidth="1"/>
    <col min="18" max="18" width="10" bestFit="1" customWidth="1"/>
  </cols>
  <sheetData>
    <row r="1" spans="1:30">
      <c r="A1" s="1"/>
      <c r="B1" s="1"/>
      <c r="C1" s="1"/>
      <c r="D1" s="2"/>
      <c r="E1" s="1"/>
      <c r="F1" s="1"/>
      <c r="G1" s="1"/>
      <c r="H1" s="1"/>
      <c r="I1" s="1"/>
      <c r="J1" s="3"/>
      <c r="K1" s="3"/>
      <c r="L1" s="3"/>
      <c r="M1" s="3"/>
      <c r="N1" s="3"/>
      <c r="O1" s="3"/>
      <c r="P1" s="1"/>
      <c r="Q1" s="1"/>
      <c r="R1" s="1"/>
      <c r="S1" s="1"/>
      <c r="T1" s="1"/>
      <c r="U1" s="1"/>
      <c r="V1" s="1"/>
      <c r="W1" s="1"/>
      <c r="X1" s="1"/>
      <c r="Y1" s="1"/>
      <c r="Z1" s="1"/>
      <c r="AA1" s="1"/>
      <c r="AB1" s="1"/>
      <c r="AC1" s="1"/>
      <c r="AD1" s="1"/>
    </row>
    <row r="2" spans="1:30">
      <c r="A2" s="1"/>
      <c r="B2" s="1"/>
      <c r="C2" s="1"/>
      <c r="D2" s="2"/>
      <c r="E2" s="1"/>
      <c r="F2" s="1"/>
      <c r="G2" s="1"/>
      <c r="H2" s="1"/>
      <c r="I2" s="1"/>
      <c r="J2" s="3"/>
      <c r="K2" s="3"/>
      <c r="L2" s="3"/>
      <c r="M2" s="3"/>
      <c r="N2" s="3"/>
      <c r="O2" s="3"/>
      <c r="P2" s="1"/>
      <c r="Q2" s="1"/>
      <c r="R2" s="1"/>
      <c r="S2" s="1"/>
      <c r="T2" s="1"/>
      <c r="U2" s="1"/>
      <c r="V2" s="1"/>
      <c r="W2" s="1"/>
      <c r="X2" s="1"/>
      <c r="Y2" s="1"/>
      <c r="Z2" s="1"/>
      <c r="AA2" s="1"/>
      <c r="AB2" s="1"/>
      <c r="AC2" s="1"/>
      <c r="AD2" s="1"/>
    </row>
    <row r="3" spans="1:30">
      <c r="A3" s="1"/>
      <c r="B3" s="1"/>
      <c r="C3" s="1"/>
      <c r="D3" s="2"/>
      <c r="E3" s="1"/>
      <c r="F3" s="1"/>
      <c r="G3" s="1"/>
      <c r="H3" s="1"/>
      <c r="I3" s="1"/>
      <c r="J3" s="3"/>
      <c r="K3" s="3"/>
      <c r="L3" s="3"/>
      <c r="M3" s="3"/>
      <c r="N3" s="3"/>
      <c r="O3" s="3"/>
      <c r="P3" s="1"/>
      <c r="Q3" s="1"/>
      <c r="R3" s="1"/>
      <c r="S3" s="1"/>
      <c r="T3" s="1"/>
      <c r="U3" s="1"/>
      <c r="V3" s="1"/>
      <c r="W3" s="1"/>
      <c r="X3" s="1"/>
      <c r="Y3" s="1"/>
      <c r="Z3" s="1"/>
      <c r="AA3" s="1"/>
      <c r="AB3" s="1"/>
      <c r="AC3" s="1"/>
      <c r="AD3" s="1"/>
    </row>
    <row r="4" spans="1:30">
      <c r="A4" s="1"/>
      <c r="B4" s="1"/>
      <c r="C4" s="1"/>
      <c r="D4" s="2"/>
      <c r="E4" s="1"/>
      <c r="F4" s="1"/>
      <c r="G4" s="1"/>
      <c r="H4" s="1"/>
      <c r="I4" s="1"/>
      <c r="J4" s="3"/>
      <c r="K4" s="3"/>
      <c r="L4" s="3"/>
      <c r="M4" s="3"/>
      <c r="N4" s="3"/>
      <c r="O4" s="3"/>
      <c r="P4" s="1"/>
      <c r="Q4" s="1"/>
      <c r="R4" s="1"/>
      <c r="S4" s="1"/>
      <c r="T4" s="1"/>
      <c r="U4" s="1"/>
      <c r="V4" s="1"/>
      <c r="W4" s="1"/>
      <c r="X4" s="1"/>
      <c r="Y4" s="1"/>
      <c r="Z4" s="1"/>
      <c r="AA4" s="1"/>
      <c r="AB4" s="1"/>
      <c r="AC4" s="1"/>
      <c r="AD4" s="1"/>
    </row>
    <row r="5" spans="1:30" ht="120">
      <c r="A5" s="1"/>
      <c r="B5" s="1"/>
      <c r="C5" s="1"/>
      <c r="D5" s="2" t="s">
        <v>108</v>
      </c>
      <c r="E5" s="1"/>
      <c r="F5" s="1"/>
      <c r="G5" s="1"/>
      <c r="H5" s="1"/>
      <c r="I5" s="1"/>
      <c r="J5" s="3"/>
      <c r="K5" s="3"/>
      <c r="L5" s="3"/>
      <c r="M5" s="3"/>
      <c r="N5" s="3"/>
      <c r="O5" s="3"/>
      <c r="P5" s="1"/>
      <c r="Q5" s="1"/>
      <c r="R5" s="1"/>
      <c r="S5" s="1"/>
      <c r="T5" s="1"/>
      <c r="U5" s="1"/>
      <c r="V5" s="1"/>
      <c r="W5" s="1"/>
      <c r="X5" s="1"/>
      <c r="Y5" s="1"/>
      <c r="Z5" s="1"/>
      <c r="AA5" s="1"/>
      <c r="AB5" s="1"/>
      <c r="AC5" s="1"/>
      <c r="AD5" s="1"/>
    </row>
    <row r="6" spans="1:30" ht="15.75" thickBot="1">
      <c r="A6" s="1"/>
      <c r="B6" s="1"/>
      <c r="C6" s="1"/>
      <c r="D6" s="2"/>
      <c r="E6" s="1"/>
      <c r="F6" s="1"/>
      <c r="G6" s="1"/>
      <c r="H6" s="1"/>
      <c r="I6" s="1"/>
      <c r="J6" s="3"/>
      <c r="K6" s="3"/>
      <c r="L6" s="3"/>
      <c r="M6" s="3"/>
      <c r="N6" s="3"/>
      <c r="O6" s="3"/>
      <c r="P6" s="1"/>
      <c r="Q6" s="1"/>
      <c r="R6" s="1"/>
      <c r="S6" s="1"/>
      <c r="T6" s="1"/>
      <c r="U6" s="1"/>
      <c r="V6" s="1"/>
      <c r="W6" s="1"/>
      <c r="X6" s="1"/>
      <c r="Y6" s="1"/>
      <c r="Z6" s="1"/>
      <c r="AA6" s="1"/>
      <c r="AB6" s="1"/>
      <c r="AC6" s="1"/>
      <c r="AD6" s="1"/>
    </row>
    <row r="7" spans="1:30">
      <c r="A7" s="1"/>
      <c r="B7" s="1"/>
      <c r="C7" s="1"/>
      <c r="D7" s="163" t="s">
        <v>109</v>
      </c>
      <c r="E7" s="164"/>
      <c r="F7" s="164"/>
      <c r="G7" s="164"/>
      <c r="H7" s="164"/>
      <c r="I7" s="164"/>
      <c r="J7" s="164"/>
      <c r="K7" s="164"/>
      <c r="L7" s="164"/>
      <c r="M7" s="164"/>
      <c r="N7" s="164"/>
      <c r="O7" s="164"/>
      <c r="P7" s="164"/>
      <c r="Q7" s="164"/>
      <c r="R7" s="164"/>
      <c r="S7" s="164"/>
      <c r="T7" s="1"/>
      <c r="U7" s="1"/>
      <c r="V7" s="1"/>
      <c r="W7" s="1"/>
      <c r="X7" s="1"/>
      <c r="Y7" s="1"/>
      <c r="Z7" s="1"/>
      <c r="AA7" s="1"/>
      <c r="AB7" s="1"/>
      <c r="AC7" s="1"/>
      <c r="AD7" s="1"/>
    </row>
    <row r="8" spans="1:30" ht="15.75" thickBot="1">
      <c r="A8" s="1"/>
      <c r="B8" s="1"/>
      <c r="C8" s="1"/>
      <c r="D8" s="165"/>
      <c r="E8" s="166"/>
      <c r="F8" s="166"/>
      <c r="G8" s="166"/>
      <c r="H8" s="166"/>
      <c r="I8" s="166"/>
      <c r="J8" s="166"/>
      <c r="K8" s="166"/>
      <c r="L8" s="166"/>
      <c r="M8" s="166"/>
      <c r="N8" s="166"/>
      <c r="O8" s="166"/>
      <c r="P8" s="166"/>
      <c r="Q8" s="166"/>
      <c r="R8" s="166"/>
      <c r="S8" s="166"/>
      <c r="T8" s="1"/>
      <c r="U8" s="1"/>
      <c r="V8" s="1"/>
      <c r="W8" s="1"/>
      <c r="X8" s="1"/>
      <c r="Y8" s="1"/>
      <c r="Z8" s="1"/>
      <c r="AA8" s="1"/>
      <c r="AB8" s="1"/>
      <c r="AC8" s="1"/>
      <c r="AD8" s="1"/>
    </row>
    <row r="9" spans="1:30" ht="45.75" thickBot="1">
      <c r="A9" s="14"/>
      <c r="B9" s="14"/>
      <c r="C9" s="14"/>
      <c r="D9" s="83" t="s">
        <v>110</v>
      </c>
      <c r="E9" s="167" t="s">
        <v>111</v>
      </c>
      <c r="F9" s="168"/>
      <c r="G9" s="168"/>
      <c r="H9" s="168"/>
      <c r="I9" s="169"/>
      <c r="J9" s="85" t="s">
        <v>112</v>
      </c>
      <c r="K9" s="85" t="s">
        <v>3</v>
      </c>
      <c r="L9" s="85" t="s">
        <v>113</v>
      </c>
      <c r="M9" s="85" t="s">
        <v>4</v>
      </c>
      <c r="N9" s="85" t="s">
        <v>114</v>
      </c>
      <c r="O9" s="84" t="s">
        <v>115</v>
      </c>
      <c r="P9" s="60" t="s">
        <v>5</v>
      </c>
      <c r="Q9" s="60" t="s">
        <v>11</v>
      </c>
      <c r="R9" s="60" t="s">
        <v>12</v>
      </c>
      <c r="S9" s="62"/>
      <c r="T9" s="14"/>
      <c r="U9" s="14"/>
      <c r="V9" s="14"/>
      <c r="W9" s="14"/>
      <c r="X9" s="14"/>
      <c r="Y9" s="14"/>
      <c r="Z9" s="14"/>
      <c r="AA9" s="14"/>
      <c r="AB9" s="14"/>
      <c r="AC9" s="14"/>
      <c r="AD9" s="14"/>
    </row>
    <row r="10" spans="1:30" ht="45" customHeight="1">
      <c r="A10" s="199"/>
      <c r="B10" s="199"/>
      <c r="C10" s="201"/>
      <c r="D10" s="170" t="s">
        <v>116</v>
      </c>
      <c r="E10" s="173" t="s">
        <v>117</v>
      </c>
      <c r="F10" s="174"/>
      <c r="G10" s="174"/>
      <c r="H10" s="174"/>
      <c r="I10" s="175"/>
      <c r="J10" s="184">
        <v>6</v>
      </c>
      <c r="K10" s="184" t="s">
        <v>118</v>
      </c>
      <c r="L10" s="184" t="s">
        <v>119</v>
      </c>
      <c r="M10" s="184">
        <v>35000</v>
      </c>
      <c r="N10" s="184">
        <f>SUM(J10*M10)</f>
        <v>210000</v>
      </c>
      <c r="O10" s="184"/>
      <c r="P10" s="184">
        <f>SUM(N10:O13)</f>
        <v>210000</v>
      </c>
      <c r="Q10" s="184">
        <f>SUM(P10*0.2)</f>
        <v>42000</v>
      </c>
      <c r="R10" s="184">
        <f>SUM(P10:Q13)</f>
        <v>252000</v>
      </c>
      <c r="S10" s="184"/>
      <c r="T10" s="202"/>
      <c r="U10" s="199"/>
      <c r="V10" s="199"/>
      <c r="W10" s="199"/>
      <c r="X10" s="199"/>
      <c r="Y10" s="199"/>
      <c r="Z10" s="199"/>
      <c r="AA10" s="199"/>
      <c r="AB10" s="199"/>
      <c r="AC10" s="199"/>
      <c r="AD10" s="199"/>
    </row>
    <row r="11" spans="1:30" ht="45" customHeight="1">
      <c r="A11" s="199"/>
      <c r="B11" s="199"/>
      <c r="C11" s="201"/>
      <c r="D11" s="171"/>
      <c r="E11" s="176" t="s">
        <v>120</v>
      </c>
      <c r="F11" s="162"/>
      <c r="G11" s="162"/>
      <c r="H11" s="162"/>
      <c r="I11" s="177"/>
      <c r="J11" s="185"/>
      <c r="K11" s="185"/>
      <c r="L11" s="185"/>
      <c r="M11" s="185"/>
      <c r="N11" s="185"/>
      <c r="O11" s="185"/>
      <c r="P11" s="185"/>
      <c r="Q11" s="185"/>
      <c r="R11" s="185"/>
      <c r="S11" s="185"/>
      <c r="T11" s="202"/>
      <c r="U11" s="199"/>
      <c r="V11" s="199"/>
      <c r="W11" s="199"/>
      <c r="X11" s="199"/>
      <c r="Y11" s="199"/>
      <c r="Z11" s="199"/>
      <c r="AA11" s="199"/>
      <c r="AB11" s="199"/>
      <c r="AC11" s="199"/>
      <c r="AD11" s="199"/>
    </row>
    <row r="12" spans="1:30" ht="30" customHeight="1">
      <c r="A12" s="1"/>
      <c r="B12" s="1"/>
      <c r="C12" s="1"/>
      <c r="D12" s="171"/>
      <c r="E12" s="176" t="s">
        <v>121</v>
      </c>
      <c r="F12" s="162"/>
      <c r="G12" s="162"/>
      <c r="H12" s="162"/>
      <c r="I12" s="177"/>
      <c r="J12" s="185"/>
      <c r="K12" s="185"/>
      <c r="L12" s="185"/>
      <c r="M12" s="185"/>
      <c r="N12" s="185"/>
      <c r="O12" s="185"/>
      <c r="P12" s="185"/>
      <c r="Q12" s="185"/>
      <c r="R12" s="185"/>
      <c r="S12" s="185"/>
      <c r="T12" s="1"/>
      <c r="U12" s="1"/>
      <c r="V12" s="1"/>
      <c r="W12" s="1"/>
      <c r="X12" s="1"/>
      <c r="Y12" s="1"/>
      <c r="Z12" s="1"/>
      <c r="AA12" s="1"/>
      <c r="AB12" s="1"/>
      <c r="AC12" s="1"/>
      <c r="AD12" s="1"/>
    </row>
    <row r="13" spans="1:30" ht="30" customHeight="1">
      <c r="A13" s="1"/>
      <c r="B13" s="1"/>
      <c r="C13" s="1"/>
      <c r="D13" s="172"/>
      <c r="E13" s="178" t="s">
        <v>122</v>
      </c>
      <c r="F13" s="179"/>
      <c r="G13" s="179"/>
      <c r="H13" s="179"/>
      <c r="I13" s="180"/>
      <c r="J13" s="186"/>
      <c r="K13" s="186"/>
      <c r="L13" s="186"/>
      <c r="M13" s="186"/>
      <c r="N13" s="186"/>
      <c r="O13" s="186"/>
      <c r="P13" s="186"/>
      <c r="Q13" s="186"/>
      <c r="R13" s="186"/>
      <c r="S13" s="186"/>
      <c r="T13" s="1"/>
      <c r="U13" s="1"/>
      <c r="V13" s="1"/>
      <c r="W13" s="1"/>
      <c r="X13" s="1"/>
      <c r="Y13" s="1"/>
      <c r="Z13" s="1"/>
      <c r="AA13" s="1"/>
      <c r="AB13" s="1"/>
      <c r="AC13" s="1"/>
      <c r="AD13" s="1"/>
    </row>
    <row r="14" spans="1:30" ht="135" customHeight="1">
      <c r="A14" s="1"/>
      <c r="B14" s="1"/>
      <c r="C14" s="1"/>
      <c r="D14" s="87" t="s">
        <v>123</v>
      </c>
      <c r="E14" s="181" t="s">
        <v>124</v>
      </c>
      <c r="F14" s="182"/>
      <c r="G14" s="182"/>
      <c r="H14" s="182"/>
      <c r="I14" s="183"/>
      <c r="J14" s="88">
        <v>1</v>
      </c>
      <c r="K14" s="88" t="s">
        <v>118</v>
      </c>
      <c r="L14" s="88" t="s">
        <v>125</v>
      </c>
      <c r="M14" s="88">
        <v>270</v>
      </c>
      <c r="N14" s="88">
        <f t="shared" ref="N14:N29" si="0">SUM(J14*M14)</f>
        <v>270</v>
      </c>
      <c r="O14" s="88"/>
      <c r="P14" s="68">
        <f t="shared" ref="P14:P29" si="1">SUM(N14:O14)</f>
        <v>270</v>
      </c>
      <c r="Q14" s="68">
        <f t="shared" ref="Q14:Q29" si="2">SUM(P14*0.2)</f>
        <v>54</v>
      </c>
      <c r="R14" s="68">
        <f t="shared" ref="R14:R29" si="3">SUM(P14:Q14)</f>
        <v>324</v>
      </c>
      <c r="S14" s="89"/>
      <c r="T14" s="1"/>
      <c r="U14" s="1"/>
      <c r="V14" s="1"/>
      <c r="W14" s="1"/>
      <c r="X14" s="1"/>
      <c r="Y14" s="1"/>
      <c r="Z14" s="1"/>
      <c r="AA14" s="1"/>
      <c r="AB14" s="1"/>
      <c r="AC14" s="1"/>
      <c r="AD14" s="1"/>
    </row>
    <row r="15" spans="1:30" ht="30" customHeight="1">
      <c r="A15" s="1"/>
      <c r="B15" s="1"/>
      <c r="C15" s="1"/>
      <c r="D15" s="87" t="s">
        <v>123</v>
      </c>
      <c r="E15" s="181" t="s">
        <v>126</v>
      </c>
      <c r="F15" s="182"/>
      <c r="G15" s="182"/>
      <c r="H15" s="182"/>
      <c r="I15" s="183"/>
      <c r="J15" s="88">
        <v>6</v>
      </c>
      <c r="K15" s="88" t="s">
        <v>127</v>
      </c>
      <c r="L15" s="88" t="s">
        <v>128</v>
      </c>
      <c r="M15" s="88">
        <v>90</v>
      </c>
      <c r="N15" s="88">
        <f t="shared" si="0"/>
        <v>540</v>
      </c>
      <c r="O15" s="88"/>
      <c r="P15" s="68">
        <f t="shared" si="1"/>
        <v>540</v>
      </c>
      <c r="Q15" s="68">
        <f t="shared" si="2"/>
        <v>108</v>
      </c>
      <c r="R15" s="68">
        <f t="shared" si="3"/>
        <v>648</v>
      </c>
      <c r="S15" s="89"/>
      <c r="T15" s="1"/>
      <c r="U15" s="1"/>
      <c r="V15" s="1"/>
      <c r="W15" s="1"/>
      <c r="X15" s="1"/>
      <c r="Y15" s="1"/>
      <c r="Z15" s="1"/>
      <c r="AA15" s="1"/>
      <c r="AB15" s="1"/>
      <c r="AC15" s="1"/>
      <c r="AD15" s="1"/>
    </row>
    <row r="16" spans="1:30" ht="165" customHeight="1">
      <c r="A16" s="1"/>
      <c r="B16" s="1"/>
      <c r="C16" s="1"/>
      <c r="D16" s="87" t="s">
        <v>129</v>
      </c>
      <c r="E16" s="181" t="s">
        <v>130</v>
      </c>
      <c r="F16" s="182"/>
      <c r="G16" s="182"/>
      <c r="H16" s="182"/>
      <c r="I16" s="183"/>
      <c r="J16" s="88">
        <v>800</v>
      </c>
      <c r="K16" s="88" t="s">
        <v>131</v>
      </c>
      <c r="L16" s="88" t="s">
        <v>132</v>
      </c>
      <c r="M16" s="88">
        <v>10.52</v>
      </c>
      <c r="N16" s="88">
        <f t="shared" si="0"/>
        <v>8416</v>
      </c>
      <c r="O16" s="88"/>
      <c r="P16" s="68">
        <f t="shared" si="1"/>
        <v>8416</v>
      </c>
      <c r="Q16" s="68">
        <f t="shared" si="2"/>
        <v>1683.2</v>
      </c>
      <c r="R16" s="68">
        <f t="shared" si="3"/>
        <v>10099.200000000001</v>
      </c>
      <c r="S16" s="89"/>
      <c r="T16" s="1"/>
      <c r="U16" s="1"/>
      <c r="V16" s="1"/>
      <c r="W16" s="1"/>
      <c r="X16" s="1"/>
      <c r="Y16" s="1"/>
      <c r="Z16" s="1"/>
      <c r="AA16" s="1"/>
      <c r="AB16" s="1"/>
      <c r="AC16" s="1"/>
      <c r="AD16" s="1"/>
    </row>
    <row r="17" spans="1:30" ht="105" customHeight="1">
      <c r="A17" s="1"/>
      <c r="B17" s="1"/>
      <c r="C17" s="1"/>
      <c r="D17" s="87" t="s">
        <v>133</v>
      </c>
      <c r="E17" s="181" t="s">
        <v>134</v>
      </c>
      <c r="F17" s="182"/>
      <c r="G17" s="182"/>
      <c r="H17" s="182"/>
      <c r="I17" s="183"/>
      <c r="J17" s="88">
        <v>40</v>
      </c>
      <c r="K17" s="88" t="s">
        <v>135</v>
      </c>
      <c r="L17" s="88" t="s">
        <v>136</v>
      </c>
      <c r="M17" s="88">
        <v>59.89</v>
      </c>
      <c r="N17" s="88">
        <f t="shared" si="0"/>
        <v>2395.6</v>
      </c>
      <c r="O17" s="88"/>
      <c r="P17" s="68">
        <f t="shared" si="1"/>
        <v>2395.6</v>
      </c>
      <c r="Q17" s="68">
        <f t="shared" si="2"/>
        <v>479.12</v>
      </c>
      <c r="R17" s="68">
        <f t="shared" si="3"/>
        <v>2874.72</v>
      </c>
      <c r="S17" s="89"/>
      <c r="T17" s="1"/>
      <c r="U17" s="1"/>
      <c r="V17" s="1"/>
      <c r="W17" s="1"/>
      <c r="X17" s="1"/>
      <c r="Y17" s="1"/>
      <c r="Z17" s="1"/>
      <c r="AA17" s="1"/>
      <c r="AB17" s="1"/>
      <c r="AC17" s="1"/>
      <c r="AD17" s="1"/>
    </row>
    <row r="18" spans="1:30" ht="180" customHeight="1">
      <c r="A18" s="1"/>
      <c r="B18" s="1"/>
      <c r="C18" s="1"/>
      <c r="D18" s="87" t="s">
        <v>137</v>
      </c>
      <c r="E18" s="181" t="s">
        <v>138</v>
      </c>
      <c r="F18" s="182"/>
      <c r="G18" s="182"/>
      <c r="H18" s="182"/>
      <c r="I18" s="183"/>
      <c r="J18" s="88">
        <v>800</v>
      </c>
      <c r="K18" s="88" t="s">
        <v>139</v>
      </c>
      <c r="L18" s="88" t="s">
        <v>140</v>
      </c>
      <c r="M18" s="88">
        <v>89.22</v>
      </c>
      <c r="N18" s="88">
        <f t="shared" si="0"/>
        <v>71376</v>
      </c>
      <c r="O18" s="88"/>
      <c r="P18" s="68">
        <f t="shared" si="1"/>
        <v>71376</v>
      </c>
      <c r="Q18" s="68">
        <f t="shared" si="2"/>
        <v>14275.2</v>
      </c>
      <c r="R18" s="68">
        <f t="shared" si="3"/>
        <v>85651.199999999997</v>
      </c>
      <c r="S18" s="89"/>
      <c r="T18" s="1"/>
      <c r="U18" s="1"/>
      <c r="V18" s="1"/>
      <c r="W18" s="1"/>
      <c r="X18" s="1"/>
      <c r="Y18" s="1"/>
      <c r="Z18" s="1"/>
      <c r="AA18" s="1"/>
      <c r="AB18" s="1"/>
      <c r="AC18" s="1"/>
      <c r="AD18" s="1"/>
    </row>
    <row r="19" spans="1:30" ht="90" customHeight="1">
      <c r="A19" s="1"/>
      <c r="B19" s="1"/>
      <c r="C19" s="1"/>
      <c r="D19" s="87" t="s">
        <v>141</v>
      </c>
      <c r="E19" s="181" t="s">
        <v>142</v>
      </c>
      <c r="F19" s="182"/>
      <c r="G19" s="182"/>
      <c r="H19" s="182"/>
      <c r="I19" s="183"/>
      <c r="J19" s="88">
        <v>10</v>
      </c>
      <c r="K19" s="88" t="s">
        <v>118</v>
      </c>
      <c r="L19" s="88" t="s">
        <v>143</v>
      </c>
      <c r="M19" s="88">
        <v>27.11</v>
      </c>
      <c r="N19" s="88">
        <f t="shared" si="0"/>
        <v>271.10000000000002</v>
      </c>
      <c r="O19" s="88"/>
      <c r="P19" s="68">
        <f t="shared" si="1"/>
        <v>271.10000000000002</v>
      </c>
      <c r="Q19" s="68">
        <f t="shared" si="2"/>
        <v>54.220000000000006</v>
      </c>
      <c r="R19" s="68">
        <f t="shared" si="3"/>
        <v>325.32000000000005</v>
      </c>
      <c r="S19" s="89"/>
      <c r="T19" s="1"/>
      <c r="U19" s="1"/>
      <c r="V19" s="1"/>
      <c r="W19" s="1"/>
      <c r="X19" s="1"/>
      <c r="Y19" s="1"/>
      <c r="Z19" s="1"/>
      <c r="AA19" s="1"/>
      <c r="AB19" s="1"/>
      <c r="AC19" s="1"/>
      <c r="AD19" s="1"/>
    </row>
    <row r="20" spans="1:30" ht="45" customHeight="1">
      <c r="A20" s="1"/>
      <c r="B20" s="1"/>
      <c r="C20" s="97"/>
      <c r="D20" s="90" t="s">
        <v>144</v>
      </c>
      <c r="E20" s="187" t="s">
        <v>145</v>
      </c>
      <c r="F20" s="188"/>
      <c r="G20" s="188"/>
      <c r="H20" s="188"/>
      <c r="I20" s="189"/>
      <c r="J20" s="91">
        <v>40</v>
      </c>
      <c r="K20" s="91" t="s">
        <v>10</v>
      </c>
      <c r="L20" s="91" t="s">
        <v>146</v>
      </c>
      <c r="M20" s="91">
        <v>56.77</v>
      </c>
      <c r="N20" s="88">
        <f t="shared" si="0"/>
        <v>2270.8000000000002</v>
      </c>
      <c r="O20" s="88"/>
      <c r="P20" s="68">
        <f t="shared" si="1"/>
        <v>2270.8000000000002</v>
      </c>
      <c r="Q20" s="68">
        <f t="shared" si="2"/>
        <v>454.16000000000008</v>
      </c>
      <c r="R20" s="68">
        <f t="shared" si="3"/>
        <v>2724.96</v>
      </c>
      <c r="S20" s="93"/>
      <c r="T20" s="99"/>
      <c r="U20" s="1"/>
      <c r="V20" s="1"/>
      <c r="W20" s="1"/>
      <c r="X20" s="1"/>
      <c r="Y20" s="1"/>
      <c r="Z20" s="1"/>
      <c r="AA20" s="1"/>
      <c r="AB20" s="1"/>
      <c r="AC20" s="1"/>
      <c r="AD20" s="1"/>
    </row>
    <row r="21" spans="1:30" ht="30" customHeight="1">
      <c r="A21" s="1"/>
      <c r="B21" s="1"/>
      <c r="C21" s="97"/>
      <c r="D21" s="90" t="s">
        <v>147</v>
      </c>
      <c r="E21" s="187" t="s">
        <v>148</v>
      </c>
      <c r="F21" s="188"/>
      <c r="G21" s="188"/>
      <c r="H21" s="188"/>
      <c r="I21" s="189"/>
      <c r="J21" s="91">
        <v>160</v>
      </c>
      <c r="K21" s="91" t="s">
        <v>135</v>
      </c>
      <c r="L21" s="91" t="s">
        <v>149</v>
      </c>
      <c r="M21" s="91">
        <v>109.04</v>
      </c>
      <c r="N21" s="88">
        <f t="shared" si="0"/>
        <v>17446.400000000001</v>
      </c>
      <c r="O21" s="88"/>
      <c r="P21" s="68">
        <f t="shared" si="1"/>
        <v>17446.400000000001</v>
      </c>
      <c r="Q21" s="68">
        <f t="shared" si="2"/>
        <v>3489.2800000000007</v>
      </c>
      <c r="R21" s="68">
        <f t="shared" si="3"/>
        <v>20935.68</v>
      </c>
      <c r="S21" s="93"/>
      <c r="T21" s="99"/>
      <c r="U21" s="1"/>
      <c r="V21" s="1"/>
      <c r="W21" s="1"/>
      <c r="X21" s="1"/>
      <c r="Y21" s="1"/>
      <c r="Z21" s="1"/>
      <c r="AA21" s="1"/>
      <c r="AB21" s="1"/>
      <c r="AC21" s="1"/>
      <c r="AD21" s="1"/>
    </row>
    <row r="22" spans="1:30" ht="30">
      <c r="A22" s="1"/>
      <c r="B22" s="1"/>
      <c r="C22" s="97"/>
      <c r="D22" s="90" t="s">
        <v>147</v>
      </c>
      <c r="E22" s="187" t="s">
        <v>150</v>
      </c>
      <c r="F22" s="188"/>
      <c r="G22" s="188"/>
      <c r="H22" s="188"/>
      <c r="I22" s="189"/>
      <c r="J22" s="91">
        <v>250</v>
      </c>
      <c r="K22" s="91" t="s">
        <v>135</v>
      </c>
      <c r="L22" s="91" t="s">
        <v>151</v>
      </c>
      <c r="M22" s="91">
        <v>15.03</v>
      </c>
      <c r="N22" s="88">
        <f t="shared" si="0"/>
        <v>3757.5</v>
      </c>
      <c r="O22" s="88"/>
      <c r="P22" s="68">
        <f t="shared" si="1"/>
        <v>3757.5</v>
      </c>
      <c r="Q22" s="68">
        <f t="shared" si="2"/>
        <v>751.5</v>
      </c>
      <c r="R22" s="68">
        <f t="shared" si="3"/>
        <v>4509</v>
      </c>
      <c r="S22" s="93"/>
      <c r="T22" s="99"/>
      <c r="U22" s="1"/>
      <c r="V22" s="1"/>
      <c r="W22" s="1"/>
      <c r="X22" s="1"/>
      <c r="Y22" s="1"/>
      <c r="Z22" s="1"/>
      <c r="AA22" s="1"/>
      <c r="AB22" s="1"/>
      <c r="AC22" s="1"/>
      <c r="AD22" s="1"/>
    </row>
    <row r="23" spans="1:30" ht="30">
      <c r="A23" s="1"/>
      <c r="B23" s="1"/>
      <c r="C23" s="97"/>
      <c r="D23" s="90" t="s">
        <v>152</v>
      </c>
      <c r="E23" s="187" t="s">
        <v>153</v>
      </c>
      <c r="F23" s="188"/>
      <c r="G23" s="188"/>
      <c r="H23" s="188"/>
      <c r="I23" s="189"/>
      <c r="J23" s="92">
        <v>1000</v>
      </c>
      <c r="K23" s="92" t="s">
        <v>135</v>
      </c>
      <c r="L23" s="91" t="s">
        <v>154</v>
      </c>
      <c r="M23" s="91">
        <v>8.32</v>
      </c>
      <c r="N23" s="88">
        <f t="shared" si="0"/>
        <v>8320</v>
      </c>
      <c r="O23" s="88"/>
      <c r="P23" s="68">
        <f t="shared" si="1"/>
        <v>8320</v>
      </c>
      <c r="Q23" s="68">
        <f t="shared" si="2"/>
        <v>1664</v>
      </c>
      <c r="R23" s="68">
        <f t="shared" si="3"/>
        <v>9984</v>
      </c>
      <c r="S23" s="93"/>
      <c r="T23" s="99"/>
      <c r="U23" s="1"/>
      <c r="V23" s="1"/>
      <c r="W23" s="1"/>
      <c r="X23" s="1"/>
      <c r="Y23" s="1"/>
      <c r="Z23" s="1"/>
      <c r="AA23" s="1"/>
      <c r="AB23" s="1"/>
      <c r="AC23" s="1"/>
      <c r="AD23" s="1"/>
    </row>
    <row r="24" spans="1:30" ht="60" customHeight="1">
      <c r="A24" s="1"/>
      <c r="B24" s="1"/>
      <c r="C24" s="1"/>
      <c r="D24" s="87" t="s">
        <v>155</v>
      </c>
      <c r="E24" s="181" t="s">
        <v>156</v>
      </c>
      <c r="F24" s="182"/>
      <c r="G24" s="182"/>
      <c r="H24" s="182"/>
      <c r="I24" s="183"/>
      <c r="J24" s="68">
        <v>400</v>
      </c>
      <c r="K24" s="68" t="s">
        <v>131</v>
      </c>
      <c r="L24" s="88" t="s">
        <v>157</v>
      </c>
      <c r="M24" s="88">
        <v>13.5</v>
      </c>
      <c r="N24" s="88">
        <f t="shared" si="0"/>
        <v>5400</v>
      </c>
      <c r="O24" s="88"/>
      <c r="P24" s="68">
        <f t="shared" si="1"/>
        <v>5400</v>
      </c>
      <c r="Q24" s="68">
        <f t="shared" si="2"/>
        <v>1080</v>
      </c>
      <c r="R24" s="68">
        <f t="shared" si="3"/>
        <v>6480</v>
      </c>
      <c r="S24" s="89"/>
      <c r="T24" s="1"/>
      <c r="U24" s="1"/>
      <c r="V24" s="1"/>
      <c r="W24" s="1"/>
      <c r="X24" s="1"/>
      <c r="Y24" s="1"/>
      <c r="Z24" s="1"/>
      <c r="AA24" s="1"/>
      <c r="AB24" s="1"/>
      <c r="AC24" s="1"/>
      <c r="AD24" s="1"/>
    </row>
    <row r="25" spans="1:30" ht="75" customHeight="1">
      <c r="A25" s="1"/>
      <c r="B25" s="1"/>
      <c r="C25" s="97"/>
      <c r="D25" s="90" t="s">
        <v>158</v>
      </c>
      <c r="E25" s="187" t="s">
        <v>159</v>
      </c>
      <c r="F25" s="188"/>
      <c r="G25" s="188"/>
      <c r="H25" s="188"/>
      <c r="I25" s="189"/>
      <c r="J25" s="91">
        <v>220</v>
      </c>
      <c r="K25" s="91" t="s">
        <v>135</v>
      </c>
      <c r="L25" s="91" t="s">
        <v>160</v>
      </c>
      <c r="M25" s="91">
        <v>55.34</v>
      </c>
      <c r="N25" s="88">
        <f t="shared" si="0"/>
        <v>12174.800000000001</v>
      </c>
      <c r="O25" s="88"/>
      <c r="P25" s="68">
        <f t="shared" si="1"/>
        <v>12174.800000000001</v>
      </c>
      <c r="Q25" s="68">
        <f t="shared" si="2"/>
        <v>2434.9600000000005</v>
      </c>
      <c r="R25" s="68">
        <f t="shared" si="3"/>
        <v>14609.760000000002</v>
      </c>
      <c r="S25" s="93"/>
      <c r="T25" s="99"/>
      <c r="U25" s="1"/>
      <c r="V25" s="1"/>
      <c r="W25" s="1"/>
      <c r="X25" s="1"/>
      <c r="Y25" s="1"/>
      <c r="Z25" s="1"/>
      <c r="AA25" s="1"/>
      <c r="AB25" s="1"/>
      <c r="AC25" s="1"/>
      <c r="AD25" s="1"/>
    </row>
    <row r="26" spans="1:30" ht="60" customHeight="1">
      <c r="A26" s="1"/>
      <c r="B26" s="1"/>
      <c r="C26" s="1"/>
      <c r="D26" s="87" t="s">
        <v>161</v>
      </c>
      <c r="E26" s="181" t="s">
        <v>162</v>
      </c>
      <c r="F26" s="182"/>
      <c r="G26" s="182"/>
      <c r="H26" s="182"/>
      <c r="I26" s="183"/>
      <c r="J26" s="88">
        <v>500</v>
      </c>
      <c r="K26" s="88" t="s">
        <v>139</v>
      </c>
      <c r="L26" s="88" t="s">
        <v>163</v>
      </c>
      <c r="M26" s="88">
        <v>54.28</v>
      </c>
      <c r="N26" s="88">
        <f t="shared" si="0"/>
        <v>27140</v>
      </c>
      <c r="O26" s="88"/>
      <c r="P26" s="68">
        <f t="shared" si="1"/>
        <v>27140</v>
      </c>
      <c r="Q26" s="68">
        <f t="shared" si="2"/>
        <v>5428</v>
      </c>
      <c r="R26" s="68">
        <f t="shared" si="3"/>
        <v>32568</v>
      </c>
      <c r="S26" s="89"/>
      <c r="T26" s="1"/>
      <c r="U26" s="1"/>
      <c r="V26" s="1"/>
      <c r="W26" s="1"/>
      <c r="X26" s="1"/>
      <c r="Y26" s="1"/>
      <c r="Z26" s="1"/>
      <c r="AA26" s="1"/>
      <c r="AB26" s="1"/>
      <c r="AC26" s="1"/>
      <c r="AD26" s="1"/>
    </row>
    <row r="27" spans="1:30" ht="90" customHeight="1">
      <c r="A27" s="1"/>
      <c r="B27" s="1"/>
      <c r="C27" s="1"/>
      <c r="D27" s="87" t="s">
        <v>164</v>
      </c>
      <c r="E27" s="181" t="s">
        <v>165</v>
      </c>
      <c r="F27" s="182"/>
      <c r="G27" s="182"/>
      <c r="H27" s="182"/>
      <c r="I27" s="183"/>
      <c r="J27" s="88">
        <v>120</v>
      </c>
      <c r="K27" s="88" t="s">
        <v>135</v>
      </c>
      <c r="L27" s="88" t="s">
        <v>166</v>
      </c>
      <c r="M27" s="88">
        <v>21.71</v>
      </c>
      <c r="N27" s="88">
        <f t="shared" si="0"/>
        <v>2605.2000000000003</v>
      </c>
      <c r="O27" s="88"/>
      <c r="P27" s="68">
        <f t="shared" si="1"/>
        <v>2605.2000000000003</v>
      </c>
      <c r="Q27" s="68">
        <f t="shared" si="2"/>
        <v>521.04000000000008</v>
      </c>
      <c r="R27" s="68">
        <f t="shared" si="3"/>
        <v>3126.2400000000002</v>
      </c>
      <c r="S27" s="89"/>
      <c r="T27" s="1"/>
      <c r="U27" s="1"/>
      <c r="V27" s="1"/>
      <c r="W27" s="1"/>
      <c r="X27" s="1"/>
      <c r="Y27" s="1"/>
      <c r="Z27" s="1"/>
      <c r="AA27" s="1"/>
      <c r="AB27" s="1"/>
      <c r="AC27" s="1"/>
      <c r="AD27" s="1"/>
    </row>
    <row r="28" spans="1:30" ht="60" customHeight="1">
      <c r="A28" s="1"/>
      <c r="B28" s="1"/>
      <c r="C28" s="1"/>
      <c r="D28" s="87" t="s">
        <v>167</v>
      </c>
      <c r="E28" s="181" t="s">
        <v>168</v>
      </c>
      <c r="F28" s="182"/>
      <c r="G28" s="182"/>
      <c r="H28" s="182"/>
      <c r="I28" s="183"/>
      <c r="J28" s="88">
        <v>500</v>
      </c>
      <c r="K28" s="88" t="s">
        <v>135</v>
      </c>
      <c r="L28" s="88" t="s">
        <v>169</v>
      </c>
      <c r="M28" s="88">
        <v>15.5</v>
      </c>
      <c r="N28" s="88">
        <f t="shared" si="0"/>
        <v>7750</v>
      </c>
      <c r="O28" s="88"/>
      <c r="P28" s="68">
        <f t="shared" si="1"/>
        <v>7750</v>
      </c>
      <c r="Q28" s="68">
        <f t="shared" si="2"/>
        <v>1550</v>
      </c>
      <c r="R28" s="68">
        <f t="shared" si="3"/>
        <v>9300</v>
      </c>
      <c r="S28" s="89"/>
      <c r="T28" s="1"/>
      <c r="U28" s="1"/>
      <c r="V28" s="1"/>
      <c r="W28" s="1"/>
      <c r="X28" s="1"/>
      <c r="Y28" s="1"/>
      <c r="Z28" s="1"/>
      <c r="AA28" s="1"/>
      <c r="AB28" s="1"/>
      <c r="AC28" s="1"/>
      <c r="AD28" s="1"/>
    </row>
    <row r="29" spans="1:30" ht="120" customHeight="1">
      <c r="A29" s="1"/>
      <c r="B29" s="1"/>
      <c r="C29" s="97"/>
      <c r="D29" s="90" t="s">
        <v>170</v>
      </c>
      <c r="E29" s="187" t="s">
        <v>171</v>
      </c>
      <c r="F29" s="188"/>
      <c r="G29" s="188"/>
      <c r="H29" s="188"/>
      <c r="I29" s="189"/>
      <c r="J29" s="92">
        <v>15</v>
      </c>
      <c r="K29" s="92" t="s">
        <v>139</v>
      </c>
      <c r="L29" s="92" t="s">
        <v>172</v>
      </c>
      <c r="M29" s="92">
        <v>77.27</v>
      </c>
      <c r="N29" s="88">
        <f t="shared" si="0"/>
        <v>1159.05</v>
      </c>
      <c r="O29" s="88"/>
      <c r="P29" s="68">
        <f t="shared" si="1"/>
        <v>1159.05</v>
      </c>
      <c r="Q29" s="68">
        <f t="shared" si="2"/>
        <v>231.81</v>
      </c>
      <c r="R29" s="68">
        <f t="shared" si="3"/>
        <v>1390.86</v>
      </c>
      <c r="S29" s="93"/>
      <c r="T29" s="101"/>
      <c r="U29" s="86"/>
      <c r="V29" s="82"/>
      <c r="W29" s="82"/>
      <c r="X29" s="82"/>
      <c r="Y29" s="82"/>
      <c r="Z29" s="82"/>
      <c r="AA29" s="86"/>
      <c r="AB29" s="86"/>
      <c r="AC29" s="86"/>
      <c r="AD29" s="86"/>
    </row>
    <row r="30" spans="1:30" ht="225" customHeight="1">
      <c r="A30" s="1"/>
      <c r="B30" s="1"/>
      <c r="C30" s="1"/>
      <c r="D30" s="87" t="s">
        <v>173</v>
      </c>
      <c r="E30" s="181" t="s">
        <v>174</v>
      </c>
      <c r="F30" s="182"/>
      <c r="G30" s="182"/>
      <c r="H30" s="182"/>
      <c r="I30" s="183"/>
      <c r="J30" s="68">
        <v>24</v>
      </c>
      <c r="K30" s="68" t="s">
        <v>139</v>
      </c>
      <c r="L30" s="68" t="s">
        <v>175</v>
      </c>
      <c r="M30" s="68">
        <v>201.98</v>
      </c>
      <c r="N30" s="88">
        <f t="shared" ref="N30:N31" si="4">SUM(J30*M30)</f>
        <v>4847.5199999999995</v>
      </c>
      <c r="O30" s="88"/>
      <c r="P30" s="68">
        <f t="shared" ref="P30:P31" si="5">SUM(N30:O30)</f>
        <v>4847.5199999999995</v>
      </c>
      <c r="Q30" s="68">
        <f t="shared" ref="Q30:Q42" si="6">SUM(P30*0.2)</f>
        <v>969.50399999999991</v>
      </c>
      <c r="R30" s="68">
        <f t="shared" ref="R30:R31" si="7">SUM(P30:Q30)</f>
        <v>5817.0239999999994</v>
      </c>
      <c r="S30" s="89"/>
      <c r="T30" s="86"/>
      <c r="U30" s="86"/>
      <c r="V30" s="82"/>
      <c r="W30" s="82"/>
      <c r="X30" s="82"/>
      <c r="Y30" s="82"/>
      <c r="Z30" s="82"/>
      <c r="AA30" s="86"/>
      <c r="AB30" s="86"/>
      <c r="AC30" s="86"/>
      <c r="AD30" s="86"/>
    </row>
    <row r="31" spans="1:30" ht="60" customHeight="1">
      <c r="A31" s="1"/>
      <c r="B31" s="1"/>
      <c r="C31" s="1"/>
      <c r="D31" s="87" t="s">
        <v>173</v>
      </c>
      <c r="E31" s="181" t="s">
        <v>176</v>
      </c>
      <c r="F31" s="182"/>
      <c r="G31" s="182"/>
      <c r="H31" s="182"/>
      <c r="I31" s="183"/>
      <c r="J31" s="68">
        <v>6</v>
      </c>
      <c r="K31" s="68" t="s">
        <v>139</v>
      </c>
      <c r="L31" s="68" t="s">
        <v>175</v>
      </c>
      <c r="M31" s="68">
        <v>201.98</v>
      </c>
      <c r="N31" s="88">
        <f t="shared" si="4"/>
        <v>1211.8799999999999</v>
      </c>
      <c r="O31" s="88"/>
      <c r="P31" s="68">
        <f t="shared" si="5"/>
        <v>1211.8799999999999</v>
      </c>
      <c r="Q31" s="68">
        <f t="shared" si="6"/>
        <v>242.37599999999998</v>
      </c>
      <c r="R31" s="68">
        <f t="shared" si="7"/>
        <v>1454.2559999999999</v>
      </c>
      <c r="S31" s="89"/>
      <c r="T31" s="86"/>
      <c r="U31" s="86"/>
      <c r="V31" s="82"/>
      <c r="W31" s="82"/>
      <c r="X31" s="82"/>
      <c r="Y31" s="82"/>
      <c r="Z31" s="82"/>
      <c r="AA31" s="86"/>
      <c r="AB31" s="86"/>
      <c r="AC31" s="86"/>
      <c r="AD31" s="86"/>
    </row>
    <row r="32" spans="1:30" ht="150" customHeight="1">
      <c r="A32" s="1"/>
      <c r="B32" s="1"/>
      <c r="C32" s="97"/>
      <c r="D32" s="90" t="s">
        <v>177</v>
      </c>
      <c r="E32" s="187" t="s">
        <v>178</v>
      </c>
      <c r="F32" s="188"/>
      <c r="G32" s="188"/>
      <c r="H32" s="188"/>
      <c r="I32" s="189"/>
      <c r="J32" s="92">
        <v>75</v>
      </c>
      <c r="K32" s="92" t="s">
        <v>139</v>
      </c>
      <c r="L32" s="92" t="s">
        <v>179</v>
      </c>
      <c r="M32" s="92">
        <v>75</v>
      </c>
      <c r="N32" s="88">
        <f>SUM(J32*M32)</f>
        <v>5625</v>
      </c>
      <c r="O32" s="88"/>
      <c r="P32" s="68">
        <f>SUM(N32:O32)</f>
        <v>5625</v>
      </c>
      <c r="Q32" s="68">
        <f>SUM(P32*0.2)</f>
        <v>1125</v>
      </c>
      <c r="R32" s="68">
        <f>SUM(P32:Q32)</f>
        <v>6750</v>
      </c>
      <c r="S32" s="93"/>
      <c r="T32" s="101"/>
      <c r="U32" s="86"/>
      <c r="V32" s="82"/>
      <c r="W32" s="82"/>
      <c r="X32" s="82"/>
      <c r="Y32" s="82"/>
      <c r="Z32" s="82"/>
      <c r="AA32" s="86"/>
      <c r="AB32" s="86"/>
      <c r="AC32" s="86"/>
      <c r="AD32" s="86"/>
    </row>
    <row r="33" spans="1:30" ht="90" customHeight="1">
      <c r="A33" s="1"/>
      <c r="B33" s="1"/>
      <c r="C33" s="1"/>
      <c r="D33" s="95" t="s">
        <v>180</v>
      </c>
      <c r="E33" s="181" t="s">
        <v>181</v>
      </c>
      <c r="F33" s="182"/>
      <c r="G33" s="182"/>
      <c r="H33" s="182"/>
      <c r="I33" s="183"/>
      <c r="J33" s="88">
        <v>30</v>
      </c>
      <c r="K33" s="88" t="s">
        <v>139</v>
      </c>
      <c r="L33" s="88" t="s">
        <v>182</v>
      </c>
      <c r="M33" s="88">
        <v>27.7</v>
      </c>
      <c r="N33" s="88">
        <f t="shared" ref="N33" si="8">SUM(J33*M33)</f>
        <v>831</v>
      </c>
      <c r="O33" s="88"/>
      <c r="P33" s="68">
        <f t="shared" ref="P33" si="9">SUM(N33:O33)</f>
        <v>831</v>
      </c>
      <c r="Q33" s="68">
        <f t="shared" si="6"/>
        <v>166.20000000000002</v>
      </c>
      <c r="R33" s="68">
        <f t="shared" ref="R33" si="10">SUM(P33:Q33)</f>
        <v>997.2</v>
      </c>
      <c r="S33" s="89"/>
      <c r="T33" s="86"/>
      <c r="U33" s="86"/>
      <c r="V33" s="82"/>
      <c r="W33" s="82"/>
      <c r="X33" s="82"/>
      <c r="Y33" s="82"/>
      <c r="Z33" s="82"/>
      <c r="AA33" s="86"/>
      <c r="AB33" s="86"/>
      <c r="AC33" s="86"/>
      <c r="AD33" s="86"/>
    </row>
    <row r="34" spans="1:30" ht="45" customHeight="1">
      <c r="A34" s="1"/>
      <c r="B34" s="1"/>
      <c r="C34" s="1"/>
      <c r="D34" s="95" t="s">
        <v>180</v>
      </c>
      <c r="E34" s="181" t="s">
        <v>183</v>
      </c>
      <c r="F34" s="182"/>
      <c r="G34" s="182"/>
      <c r="H34" s="182"/>
      <c r="I34" s="183"/>
      <c r="J34" s="88">
        <v>180</v>
      </c>
      <c r="K34" s="88" t="s">
        <v>139</v>
      </c>
      <c r="L34" s="88" t="s">
        <v>184</v>
      </c>
      <c r="M34" s="88">
        <v>8.42</v>
      </c>
      <c r="N34" s="88">
        <f>SUM(J34*M34)</f>
        <v>1515.6</v>
      </c>
      <c r="O34" s="88"/>
      <c r="P34" s="68">
        <f>SUM(N34:O34)</f>
        <v>1515.6</v>
      </c>
      <c r="Q34" s="68">
        <f>SUM(P34*0.2)</f>
        <v>303.12</v>
      </c>
      <c r="R34" s="68">
        <f>SUM(P34:Q34)</f>
        <v>1818.7199999999998</v>
      </c>
      <c r="S34" s="89"/>
      <c r="T34" s="86"/>
      <c r="U34" s="86"/>
      <c r="V34" s="82"/>
      <c r="W34" s="82"/>
      <c r="X34" s="82"/>
      <c r="Y34" s="82"/>
      <c r="Z34" s="82"/>
      <c r="AA34" s="86"/>
      <c r="AB34" s="86"/>
      <c r="AC34" s="86"/>
      <c r="AD34" s="86"/>
    </row>
    <row r="35" spans="1:30" ht="45" customHeight="1">
      <c r="A35" s="1"/>
      <c r="B35" s="1"/>
      <c r="C35" s="1"/>
      <c r="D35" s="95" t="s">
        <v>180</v>
      </c>
      <c r="E35" s="190" t="s">
        <v>185</v>
      </c>
      <c r="F35" s="191"/>
      <c r="G35" s="191"/>
      <c r="H35" s="191"/>
      <c r="I35" s="192"/>
      <c r="J35" s="88">
        <v>15</v>
      </c>
      <c r="K35" s="88" t="s">
        <v>118</v>
      </c>
      <c r="L35" s="88" t="s">
        <v>186</v>
      </c>
      <c r="M35" s="88">
        <v>48.6</v>
      </c>
      <c r="N35" s="88">
        <f t="shared" ref="N35" si="11">SUM(J35*M35)</f>
        <v>729</v>
      </c>
      <c r="O35" s="88"/>
      <c r="P35" s="68">
        <f t="shared" ref="P35" si="12">SUM(N35:O35)</f>
        <v>729</v>
      </c>
      <c r="Q35" s="68">
        <f t="shared" si="6"/>
        <v>145.80000000000001</v>
      </c>
      <c r="R35" s="68">
        <f t="shared" ref="R35" si="13">SUM(P35:Q35)</f>
        <v>874.8</v>
      </c>
      <c r="S35" s="89"/>
      <c r="T35" s="86"/>
      <c r="U35" s="86"/>
      <c r="V35" s="82"/>
      <c r="W35" s="82"/>
      <c r="X35" s="82"/>
      <c r="Y35" s="82"/>
      <c r="Z35" s="82"/>
      <c r="AA35" s="86"/>
      <c r="AB35" s="86"/>
      <c r="AC35" s="86"/>
      <c r="AD35" s="86"/>
    </row>
    <row r="36" spans="1:30" ht="120" customHeight="1">
      <c r="A36" s="1"/>
      <c r="B36" s="1"/>
      <c r="C36" s="97"/>
      <c r="D36" s="90" t="s">
        <v>187</v>
      </c>
      <c r="E36" s="187" t="s">
        <v>188</v>
      </c>
      <c r="F36" s="188"/>
      <c r="G36" s="188"/>
      <c r="H36" s="188"/>
      <c r="I36" s="189"/>
      <c r="J36" s="91">
        <v>6</v>
      </c>
      <c r="K36" s="91" t="s">
        <v>118</v>
      </c>
      <c r="L36" s="91" t="s">
        <v>189</v>
      </c>
      <c r="M36" s="91">
        <v>434.18</v>
      </c>
      <c r="N36" s="88">
        <f t="shared" ref="N36:N38" si="14">SUM(J36*M36)</f>
        <v>2605.08</v>
      </c>
      <c r="O36" s="88"/>
      <c r="P36" s="68">
        <f t="shared" ref="P36:P38" si="15">SUM(N36:O36)</f>
        <v>2605.08</v>
      </c>
      <c r="Q36" s="68">
        <f t="shared" si="6"/>
        <v>521.01599999999996</v>
      </c>
      <c r="R36" s="68">
        <f t="shared" ref="R36:R38" si="16">SUM(P36:Q36)</f>
        <v>3126.096</v>
      </c>
      <c r="S36" s="93"/>
      <c r="T36" s="101"/>
      <c r="U36" s="86"/>
      <c r="V36" s="82"/>
      <c r="W36" s="82"/>
      <c r="X36" s="82"/>
      <c r="Y36" s="82"/>
      <c r="Z36" s="82"/>
      <c r="AA36" s="86"/>
      <c r="AB36" s="86"/>
      <c r="AC36" s="86"/>
      <c r="AD36" s="86"/>
    </row>
    <row r="37" spans="1:30" ht="45" customHeight="1">
      <c r="A37" s="1"/>
      <c r="B37" s="1"/>
      <c r="C37" s="1"/>
      <c r="D37" s="87" t="s">
        <v>190</v>
      </c>
      <c r="E37" s="181" t="s">
        <v>191</v>
      </c>
      <c r="F37" s="182"/>
      <c r="G37" s="182"/>
      <c r="H37" s="182"/>
      <c r="I37" s="183"/>
      <c r="J37" s="88">
        <v>450</v>
      </c>
      <c r="K37" s="88" t="s">
        <v>135</v>
      </c>
      <c r="L37" s="88" t="s">
        <v>192</v>
      </c>
      <c r="M37" s="88">
        <v>18.86</v>
      </c>
      <c r="N37" s="88">
        <f t="shared" si="14"/>
        <v>8487</v>
      </c>
      <c r="O37" s="88"/>
      <c r="P37" s="68">
        <f t="shared" si="15"/>
        <v>8487</v>
      </c>
      <c r="Q37" s="68">
        <f t="shared" si="6"/>
        <v>1697.4</v>
      </c>
      <c r="R37" s="68">
        <f t="shared" si="16"/>
        <v>10184.4</v>
      </c>
      <c r="S37" s="89"/>
      <c r="T37" s="1"/>
      <c r="U37" s="1"/>
      <c r="V37" s="1"/>
      <c r="W37" s="1"/>
      <c r="X37" s="1"/>
      <c r="Y37" s="1"/>
      <c r="Z37" s="1"/>
      <c r="AA37" s="1"/>
      <c r="AB37" s="1"/>
      <c r="AC37" s="1"/>
      <c r="AD37" s="1"/>
    </row>
    <row r="38" spans="1:30" ht="30" customHeight="1">
      <c r="A38" s="1"/>
      <c r="B38" s="1"/>
      <c r="C38" s="1"/>
      <c r="D38" s="87" t="s">
        <v>190</v>
      </c>
      <c r="E38" s="181" t="s">
        <v>193</v>
      </c>
      <c r="F38" s="182"/>
      <c r="G38" s="182"/>
      <c r="H38" s="182"/>
      <c r="I38" s="183"/>
      <c r="J38" s="88">
        <v>150</v>
      </c>
      <c r="K38" s="88" t="s">
        <v>131</v>
      </c>
      <c r="L38" s="88" t="s">
        <v>194</v>
      </c>
      <c r="M38" s="88">
        <v>10.35</v>
      </c>
      <c r="N38" s="88">
        <f t="shared" si="14"/>
        <v>1552.5</v>
      </c>
      <c r="O38" s="88"/>
      <c r="P38" s="68">
        <f t="shared" si="15"/>
        <v>1552.5</v>
      </c>
      <c r="Q38" s="68">
        <f t="shared" si="6"/>
        <v>310.5</v>
      </c>
      <c r="R38" s="68">
        <f t="shared" si="16"/>
        <v>1863</v>
      </c>
      <c r="S38" s="89"/>
      <c r="T38" s="1"/>
      <c r="U38" s="1"/>
      <c r="V38" s="1"/>
      <c r="W38" s="1"/>
      <c r="X38" s="1"/>
      <c r="Y38" s="1"/>
      <c r="Z38" s="1"/>
      <c r="AA38" s="1"/>
      <c r="AB38" s="1"/>
      <c r="AC38" s="1"/>
      <c r="AD38" s="1"/>
    </row>
    <row r="39" spans="1:30" ht="44.25" customHeight="1">
      <c r="A39" s="1"/>
      <c r="B39" s="1"/>
      <c r="C39" s="97"/>
      <c r="D39" s="94" t="s">
        <v>195</v>
      </c>
      <c r="E39" s="178" t="s">
        <v>196</v>
      </c>
      <c r="F39" s="179"/>
      <c r="G39" s="179"/>
      <c r="H39" s="179"/>
      <c r="I39" s="180"/>
      <c r="J39" s="98">
        <v>1500</v>
      </c>
      <c r="K39" s="98" t="s">
        <v>139</v>
      </c>
      <c r="L39" s="88" t="s">
        <v>197</v>
      </c>
      <c r="M39" s="88">
        <v>4.1900000000000004</v>
      </c>
      <c r="N39" s="88">
        <f t="shared" ref="N39" si="17">SUM(J39*M39)</f>
        <v>6285.0000000000009</v>
      </c>
      <c r="O39" s="88"/>
      <c r="P39" s="68">
        <f t="shared" ref="P39" si="18">SUM(N39:O39)</f>
        <v>6285.0000000000009</v>
      </c>
      <c r="Q39" s="68">
        <f t="shared" si="6"/>
        <v>1257.0000000000002</v>
      </c>
      <c r="R39" s="68">
        <f t="shared" ref="R39" si="19">SUM(P39:Q39)</f>
        <v>7542.0000000000009</v>
      </c>
      <c r="S39" s="100"/>
      <c r="T39" s="99"/>
      <c r="U39" s="1"/>
      <c r="V39" s="1"/>
      <c r="W39" s="1"/>
      <c r="X39" s="1"/>
      <c r="Y39" s="1"/>
      <c r="Z39" s="1"/>
      <c r="AA39" s="1"/>
      <c r="AB39" s="1"/>
      <c r="AC39" s="1"/>
      <c r="AD39" s="1"/>
    </row>
    <row r="40" spans="1:30" ht="30" customHeight="1">
      <c r="A40" s="1"/>
      <c r="B40" s="1"/>
      <c r="C40" s="1"/>
      <c r="D40" s="171" t="s">
        <v>198</v>
      </c>
      <c r="E40" s="181" t="s">
        <v>199</v>
      </c>
      <c r="F40" s="182"/>
      <c r="G40" s="182"/>
      <c r="H40" s="182"/>
      <c r="I40" s="183"/>
      <c r="J40" s="88">
        <v>200</v>
      </c>
      <c r="K40" s="88" t="s">
        <v>135</v>
      </c>
      <c r="L40" s="88" t="s">
        <v>119</v>
      </c>
      <c r="M40" s="88">
        <v>150</v>
      </c>
      <c r="N40" s="88">
        <f t="shared" ref="N40:N42" si="20">SUM(J40*M40)</f>
        <v>30000</v>
      </c>
      <c r="O40" s="88"/>
      <c r="P40" s="68">
        <f t="shared" ref="P40:P42" si="21">SUM(N40:O40)</f>
        <v>30000</v>
      </c>
      <c r="Q40" s="68">
        <f t="shared" si="6"/>
        <v>6000</v>
      </c>
      <c r="R40" s="68">
        <f t="shared" ref="R40:R42" si="22">SUM(P40:Q40)</f>
        <v>36000</v>
      </c>
      <c r="S40" s="89"/>
      <c r="T40" s="1"/>
      <c r="U40" s="1"/>
      <c r="V40" s="1"/>
      <c r="W40" s="1"/>
      <c r="X40" s="1"/>
      <c r="Y40" s="1"/>
      <c r="Z40" s="1"/>
      <c r="AA40" s="1"/>
      <c r="AB40" s="1"/>
      <c r="AC40" s="1"/>
      <c r="AD40" s="1"/>
    </row>
    <row r="41" spans="1:30" ht="15" customHeight="1">
      <c r="A41" s="1"/>
      <c r="B41" s="1"/>
      <c r="C41" s="1"/>
      <c r="D41" s="171"/>
      <c r="E41" s="181" t="s">
        <v>200</v>
      </c>
      <c r="F41" s="182"/>
      <c r="G41" s="182"/>
      <c r="H41" s="182"/>
      <c r="I41" s="183"/>
      <c r="J41" s="88">
        <v>200</v>
      </c>
      <c r="K41" s="88" t="s">
        <v>135</v>
      </c>
      <c r="L41" s="88" t="s">
        <v>160</v>
      </c>
      <c r="M41" s="88">
        <v>55.34</v>
      </c>
      <c r="N41" s="88">
        <f t="shared" si="20"/>
        <v>11068</v>
      </c>
      <c r="O41" s="88"/>
      <c r="P41" s="68">
        <f t="shared" si="21"/>
        <v>11068</v>
      </c>
      <c r="Q41" s="68">
        <f t="shared" si="6"/>
        <v>2213.6</v>
      </c>
      <c r="R41" s="68">
        <f t="shared" si="22"/>
        <v>13281.6</v>
      </c>
      <c r="S41" s="89"/>
      <c r="T41" s="1"/>
      <c r="U41" s="1"/>
      <c r="V41" s="1"/>
      <c r="W41" s="1"/>
      <c r="X41" s="1"/>
      <c r="Y41" s="1"/>
      <c r="Z41" s="1"/>
      <c r="AA41" s="1"/>
      <c r="AB41" s="1"/>
      <c r="AC41" s="1"/>
      <c r="AD41" s="1"/>
    </row>
    <row r="42" spans="1:30" ht="15" customHeight="1">
      <c r="A42" s="1"/>
      <c r="B42" s="1"/>
      <c r="C42" s="1"/>
      <c r="D42" s="172"/>
      <c r="E42" s="181" t="s">
        <v>201</v>
      </c>
      <c r="F42" s="182"/>
      <c r="G42" s="182"/>
      <c r="H42" s="182"/>
      <c r="I42" s="183"/>
      <c r="J42" s="88">
        <v>200</v>
      </c>
      <c r="K42" s="88" t="s">
        <v>135</v>
      </c>
      <c r="L42" s="88" t="s">
        <v>119</v>
      </c>
      <c r="M42" s="88">
        <v>120</v>
      </c>
      <c r="N42" s="88">
        <f t="shared" si="20"/>
        <v>24000</v>
      </c>
      <c r="O42" s="88"/>
      <c r="P42" s="68">
        <f t="shared" si="21"/>
        <v>24000</v>
      </c>
      <c r="Q42" s="68">
        <f t="shared" si="6"/>
        <v>4800</v>
      </c>
      <c r="R42" s="68">
        <f t="shared" si="22"/>
        <v>28800</v>
      </c>
      <c r="S42" s="89"/>
      <c r="T42" s="1"/>
      <c r="U42" s="1"/>
      <c r="V42" s="1"/>
      <c r="W42" s="1"/>
      <c r="X42" s="1"/>
      <c r="Y42" s="1"/>
      <c r="Z42" s="1"/>
      <c r="AA42" s="1"/>
      <c r="AB42" s="1"/>
      <c r="AC42" s="1"/>
      <c r="AD42" s="1"/>
    </row>
    <row r="43" spans="1:30">
      <c r="A43" s="1"/>
      <c r="B43" s="1"/>
      <c r="C43" s="1"/>
      <c r="D43" s="87"/>
      <c r="E43" s="181"/>
      <c r="F43" s="182"/>
      <c r="G43" s="182"/>
      <c r="H43" s="182"/>
      <c r="I43" s="183"/>
      <c r="J43" s="88"/>
      <c r="K43" s="88"/>
      <c r="L43" s="88"/>
      <c r="M43" s="88"/>
      <c r="N43" s="88"/>
      <c r="O43" s="88"/>
      <c r="P43" s="68"/>
      <c r="Q43" s="68"/>
      <c r="R43" s="68"/>
      <c r="S43" s="89"/>
      <c r="T43" s="1"/>
      <c r="U43" s="1"/>
      <c r="V43" s="1"/>
      <c r="W43" s="1"/>
      <c r="X43" s="1"/>
      <c r="Y43" s="1"/>
      <c r="Z43" s="1"/>
      <c r="AA43" s="1"/>
      <c r="AB43" s="1"/>
      <c r="AC43" s="1"/>
      <c r="AD43" s="1"/>
    </row>
    <row r="44" spans="1:30" ht="15.75">
      <c r="A44" s="1"/>
      <c r="B44" s="1"/>
      <c r="C44" s="1"/>
      <c r="D44" s="2"/>
      <c r="E44" s="1"/>
      <c r="F44" s="1"/>
      <c r="G44" s="1"/>
      <c r="H44" s="1"/>
      <c r="I44" s="1"/>
      <c r="J44" s="3"/>
      <c r="K44" s="3"/>
      <c r="L44" s="3"/>
      <c r="M44" s="3"/>
      <c r="N44" s="96">
        <f>SUM(N10:N42)</f>
        <v>480050.02999999997</v>
      </c>
      <c r="O44" s="96">
        <f t="shared" ref="O44:R44" si="23">SUM(O10:O42)</f>
        <v>0</v>
      </c>
      <c r="P44" s="96">
        <f t="shared" si="23"/>
        <v>480050.02999999997</v>
      </c>
      <c r="Q44" s="96">
        <f t="shared" si="23"/>
        <v>96010.006000000008</v>
      </c>
      <c r="R44" s="96">
        <f t="shared" si="23"/>
        <v>576060.03599999996</v>
      </c>
      <c r="S44" s="1"/>
      <c r="T44" s="1"/>
      <c r="U44" s="1"/>
      <c r="V44" s="1"/>
      <c r="W44" s="1"/>
      <c r="X44" s="1"/>
      <c r="Y44" s="1"/>
      <c r="Z44" s="1"/>
      <c r="AA44" s="1"/>
      <c r="AB44" s="1"/>
      <c r="AC44" s="1"/>
      <c r="AD44" s="1"/>
    </row>
    <row r="45" spans="1:30">
      <c r="A45" s="1"/>
      <c r="B45" s="1"/>
      <c r="C45" s="1"/>
      <c r="D45" s="2"/>
      <c r="E45" s="1"/>
      <c r="F45" s="1"/>
      <c r="G45" s="1"/>
      <c r="H45" s="1"/>
      <c r="I45" s="1"/>
      <c r="J45" s="3"/>
      <c r="K45" s="3"/>
      <c r="L45" s="3"/>
      <c r="M45" s="3"/>
      <c r="N45" s="3"/>
      <c r="O45" s="3"/>
      <c r="P45" s="1"/>
      <c r="Q45" s="1"/>
      <c r="R45" s="1"/>
      <c r="S45" s="1"/>
      <c r="T45" s="1"/>
      <c r="U45" s="1"/>
      <c r="V45" s="1"/>
      <c r="W45" s="1"/>
      <c r="X45" s="1"/>
      <c r="Y45" s="1"/>
      <c r="Z45" s="1"/>
      <c r="AA45" s="1"/>
      <c r="AB45" s="1"/>
      <c r="AC45" s="1"/>
      <c r="AD45" s="1"/>
    </row>
    <row r="46" spans="1:30">
      <c r="A46" s="1"/>
      <c r="B46" s="1"/>
      <c r="C46" s="1"/>
      <c r="D46" s="2"/>
      <c r="E46" s="1"/>
      <c r="F46" s="1"/>
      <c r="G46" s="1"/>
      <c r="H46" s="1"/>
      <c r="I46" s="1"/>
      <c r="J46" s="3"/>
      <c r="K46" s="3"/>
      <c r="L46" s="3"/>
      <c r="M46" s="3"/>
      <c r="N46" s="3"/>
      <c r="O46" s="3"/>
      <c r="P46" s="1"/>
      <c r="Q46" s="1"/>
      <c r="R46" s="1"/>
      <c r="S46" s="1"/>
      <c r="T46" s="1"/>
      <c r="U46" s="1"/>
      <c r="V46" s="1"/>
      <c r="W46" s="1"/>
      <c r="X46" s="1"/>
      <c r="Y46" s="1"/>
      <c r="Z46" s="1"/>
      <c r="AA46" s="1"/>
      <c r="AB46" s="1"/>
      <c r="AC46" s="1"/>
      <c r="AD46" s="1"/>
    </row>
    <row r="47" spans="1:30">
      <c r="A47" s="1"/>
      <c r="B47" s="1"/>
      <c r="C47" s="1"/>
      <c r="D47" s="2"/>
      <c r="E47" s="1"/>
      <c r="F47" s="1"/>
      <c r="G47" s="1"/>
      <c r="H47" s="1"/>
      <c r="I47" s="1"/>
      <c r="J47" s="3"/>
      <c r="K47" s="3"/>
      <c r="L47" s="3"/>
      <c r="M47" s="3"/>
      <c r="N47" s="3"/>
      <c r="O47" s="3"/>
      <c r="P47" s="1"/>
      <c r="Q47" s="1"/>
      <c r="R47" s="1"/>
      <c r="S47" s="1"/>
      <c r="T47" s="1"/>
      <c r="U47" s="1"/>
      <c r="V47" s="1"/>
      <c r="W47" s="1"/>
      <c r="X47" s="1"/>
      <c r="Y47" s="1"/>
      <c r="Z47" s="1"/>
      <c r="AA47" s="1"/>
      <c r="AB47" s="1"/>
      <c r="AC47" s="1"/>
      <c r="AD47" s="1"/>
    </row>
    <row r="48" spans="1:30">
      <c r="A48" s="1"/>
      <c r="B48" s="1"/>
      <c r="C48" s="1"/>
      <c r="D48" s="2"/>
      <c r="E48" s="1"/>
      <c r="F48" s="1"/>
      <c r="G48" s="1"/>
      <c r="H48" s="1"/>
      <c r="I48" s="1"/>
      <c r="J48" s="3"/>
      <c r="K48" s="3"/>
      <c r="L48" s="3"/>
      <c r="M48" s="3"/>
      <c r="N48" s="3"/>
      <c r="O48" s="3"/>
      <c r="P48" s="1"/>
      <c r="Q48" s="1"/>
      <c r="R48" s="1"/>
      <c r="S48" s="1"/>
      <c r="T48" s="1"/>
      <c r="U48" s="1"/>
      <c r="V48" s="1"/>
      <c r="W48" s="1"/>
      <c r="X48" s="1"/>
      <c r="Y48" s="1"/>
      <c r="Z48" s="1"/>
      <c r="AA48" s="1"/>
      <c r="AB48" s="1"/>
      <c r="AC48" s="1"/>
      <c r="AD48" s="1"/>
    </row>
    <row r="49" spans="1:30">
      <c r="A49" s="1"/>
      <c r="B49" s="1"/>
      <c r="C49" s="1"/>
      <c r="D49" s="2"/>
      <c r="E49" s="1"/>
      <c r="F49" s="1"/>
      <c r="G49" s="1"/>
      <c r="H49" s="1"/>
      <c r="I49" s="1"/>
      <c r="J49" s="3"/>
      <c r="K49" s="3"/>
      <c r="L49" s="3"/>
      <c r="M49" s="3"/>
      <c r="N49" s="3"/>
      <c r="O49" s="3"/>
      <c r="P49" s="1"/>
      <c r="Q49" s="1"/>
      <c r="R49" s="1"/>
      <c r="S49" s="1"/>
      <c r="T49" s="1"/>
      <c r="U49" s="1"/>
      <c r="V49" s="1"/>
      <c r="W49" s="1"/>
      <c r="X49" s="1"/>
      <c r="Y49" s="1"/>
      <c r="Z49" s="1"/>
      <c r="AA49" s="1"/>
      <c r="AB49" s="1"/>
      <c r="AC49" s="1"/>
      <c r="AD49" s="1"/>
    </row>
    <row r="50" spans="1:30">
      <c r="A50" s="1"/>
      <c r="B50" s="1"/>
      <c r="C50" s="1"/>
      <c r="D50" s="2"/>
      <c r="E50" s="1"/>
      <c r="F50" s="1"/>
      <c r="G50" s="1"/>
      <c r="H50" s="1"/>
      <c r="I50" s="1"/>
      <c r="J50" s="3"/>
      <c r="K50" s="3"/>
      <c r="L50" s="3"/>
      <c r="M50" s="3"/>
      <c r="N50" s="3"/>
      <c r="O50" s="3"/>
      <c r="P50" s="1"/>
      <c r="Q50" s="1"/>
      <c r="R50" s="1"/>
      <c r="S50" s="1"/>
      <c r="T50" s="1"/>
      <c r="U50" s="1"/>
      <c r="V50" s="1"/>
      <c r="W50" s="1"/>
      <c r="X50" s="1"/>
      <c r="Y50" s="1"/>
      <c r="Z50" s="1"/>
      <c r="AA50" s="1"/>
      <c r="AB50" s="1"/>
      <c r="AC50" s="1"/>
      <c r="AD50" s="1"/>
    </row>
    <row r="51" spans="1:30">
      <c r="A51" s="1"/>
      <c r="B51" s="1"/>
      <c r="C51" s="1"/>
      <c r="D51" s="2"/>
      <c r="E51" s="1"/>
      <c r="F51" s="1"/>
      <c r="G51" s="1"/>
      <c r="H51" s="1"/>
      <c r="I51" s="1"/>
      <c r="J51" s="3"/>
      <c r="K51" s="3"/>
      <c r="L51" s="3"/>
      <c r="M51" s="3"/>
      <c r="N51" s="3"/>
      <c r="O51" s="3"/>
      <c r="P51" s="1"/>
      <c r="Q51" s="1"/>
      <c r="R51" s="1"/>
      <c r="S51" s="1"/>
      <c r="T51" s="1"/>
      <c r="U51" s="1"/>
      <c r="V51" s="1"/>
      <c r="W51" s="1"/>
      <c r="X51" s="1"/>
      <c r="Y51" s="1"/>
      <c r="Z51" s="1"/>
      <c r="AA51" s="1"/>
      <c r="AB51" s="1"/>
      <c r="AC51" s="1"/>
      <c r="AD51" s="1"/>
    </row>
    <row r="52" spans="1:30">
      <c r="A52" s="1"/>
      <c r="B52" s="1"/>
      <c r="C52" s="1"/>
      <c r="D52" s="2"/>
      <c r="E52" s="1"/>
      <c r="F52" s="1"/>
      <c r="G52" s="1"/>
      <c r="H52" s="1"/>
      <c r="I52" s="1"/>
      <c r="J52" s="3"/>
      <c r="K52" s="3"/>
      <c r="L52" s="3"/>
      <c r="M52" s="3"/>
      <c r="N52" s="3"/>
      <c r="O52" s="3"/>
      <c r="P52" s="1"/>
      <c r="Q52" s="1"/>
      <c r="R52" s="1"/>
      <c r="S52" s="1"/>
      <c r="T52" s="1"/>
      <c r="U52" s="1"/>
      <c r="V52" s="1"/>
      <c r="W52" s="1"/>
      <c r="X52" s="1"/>
      <c r="Y52" s="1"/>
      <c r="Z52" s="1"/>
      <c r="AA52" s="1"/>
      <c r="AB52" s="1"/>
      <c r="AC52" s="1"/>
      <c r="AD52" s="1"/>
    </row>
    <row r="53" spans="1:30">
      <c r="A53" s="1"/>
      <c r="B53" s="1"/>
      <c r="C53" s="1"/>
      <c r="D53" s="2"/>
      <c r="E53" s="1"/>
      <c r="F53" s="1"/>
      <c r="G53" s="1"/>
      <c r="H53" s="1"/>
      <c r="I53" s="1"/>
      <c r="J53" s="3"/>
      <c r="K53" s="3"/>
      <c r="L53" s="3"/>
      <c r="M53" s="3"/>
      <c r="N53" s="3"/>
      <c r="O53" s="3"/>
      <c r="P53" s="1"/>
      <c r="Q53" s="1"/>
      <c r="R53" s="1"/>
      <c r="S53" s="1"/>
      <c r="T53" s="1"/>
      <c r="U53" s="1"/>
      <c r="V53" s="1"/>
      <c r="W53" s="1"/>
      <c r="X53" s="1"/>
      <c r="Y53" s="1"/>
      <c r="Z53" s="1"/>
      <c r="AA53" s="1"/>
      <c r="AB53" s="1"/>
      <c r="AC53" s="1"/>
      <c r="AD53" s="1"/>
    </row>
    <row r="54" spans="1:30">
      <c r="A54" s="1"/>
      <c r="B54" s="1"/>
      <c r="C54" s="1"/>
      <c r="D54" s="2"/>
      <c r="E54" s="1"/>
      <c r="F54" s="1"/>
      <c r="G54" s="1"/>
      <c r="H54" s="1"/>
      <c r="I54" s="1"/>
      <c r="J54" s="3"/>
      <c r="K54" s="3"/>
      <c r="L54" s="3"/>
      <c r="M54" s="3"/>
      <c r="N54" s="3"/>
      <c r="O54" s="3"/>
      <c r="P54" s="1"/>
      <c r="Q54" s="1"/>
      <c r="R54" s="1"/>
      <c r="S54" s="1"/>
      <c r="T54" s="1"/>
      <c r="U54" s="1"/>
      <c r="V54" s="1"/>
      <c r="W54" s="1"/>
      <c r="X54" s="1"/>
      <c r="Y54" s="1"/>
      <c r="Z54" s="1"/>
      <c r="AA54" s="1"/>
      <c r="AB54" s="1"/>
      <c r="AC54" s="1"/>
      <c r="AD54" s="1"/>
    </row>
    <row r="55" spans="1:30">
      <c r="A55" s="1"/>
      <c r="B55" s="1"/>
      <c r="C55" s="1"/>
      <c r="D55" s="2"/>
      <c r="E55" s="1"/>
      <c r="F55" s="1"/>
      <c r="G55" s="1"/>
      <c r="H55" s="1"/>
      <c r="I55" s="1"/>
      <c r="J55" s="3"/>
      <c r="K55" s="3"/>
      <c r="L55" s="3"/>
      <c r="M55" s="3"/>
      <c r="N55" s="3"/>
      <c r="O55" s="3"/>
      <c r="P55" s="1"/>
      <c r="Q55" s="1"/>
      <c r="R55" s="1"/>
      <c r="S55" s="1"/>
      <c r="T55" s="1"/>
      <c r="U55" s="1"/>
      <c r="V55" s="1"/>
      <c r="W55" s="1"/>
      <c r="X55" s="1"/>
      <c r="Y55" s="1"/>
      <c r="Z55" s="1"/>
      <c r="AA55" s="1"/>
      <c r="AB55" s="1"/>
      <c r="AC55" s="1"/>
      <c r="AD55" s="1"/>
    </row>
    <row r="56" spans="1:30">
      <c r="A56" s="1"/>
      <c r="B56" s="1"/>
      <c r="C56" s="1"/>
      <c r="D56" s="2"/>
      <c r="E56" s="1"/>
      <c r="F56" s="1"/>
      <c r="G56" s="1"/>
      <c r="H56" s="1"/>
      <c r="I56" s="1"/>
      <c r="J56" s="3"/>
      <c r="K56" s="3"/>
      <c r="L56" s="3"/>
      <c r="M56" s="3"/>
      <c r="N56" s="3"/>
      <c r="O56" s="3"/>
      <c r="P56" s="1"/>
      <c r="Q56" s="1"/>
      <c r="R56" s="1"/>
      <c r="S56" s="1"/>
      <c r="T56" s="1"/>
      <c r="U56" s="1"/>
      <c r="V56" s="1"/>
      <c r="W56" s="1"/>
      <c r="X56" s="1"/>
      <c r="Y56" s="1"/>
      <c r="Z56" s="1"/>
      <c r="AA56" s="1"/>
      <c r="AB56" s="1"/>
      <c r="AC56" s="1"/>
      <c r="AD56" s="1"/>
    </row>
    <row r="57" spans="1:30">
      <c r="A57" s="1"/>
      <c r="B57" s="1"/>
      <c r="C57" s="1"/>
      <c r="D57" s="2"/>
      <c r="E57" s="1"/>
      <c r="F57" s="1"/>
      <c r="G57" s="1"/>
      <c r="H57" s="1"/>
      <c r="I57" s="1"/>
      <c r="J57" s="3"/>
      <c r="K57" s="3"/>
      <c r="L57" s="3"/>
      <c r="M57" s="3"/>
      <c r="N57" s="3"/>
      <c r="O57" s="3"/>
      <c r="P57" s="1"/>
      <c r="Q57" s="1"/>
      <c r="R57" s="1"/>
      <c r="S57" s="1"/>
      <c r="T57" s="1"/>
      <c r="U57" s="1"/>
      <c r="V57" s="1"/>
      <c r="W57" s="1"/>
      <c r="X57" s="1"/>
      <c r="Y57" s="1"/>
      <c r="Z57" s="1"/>
      <c r="AA57" s="1"/>
      <c r="AB57" s="1"/>
      <c r="AC57" s="1"/>
      <c r="AD57" s="1"/>
    </row>
    <row r="58" spans="1:30">
      <c r="A58" s="1"/>
      <c r="B58" s="1"/>
      <c r="C58" s="1"/>
      <c r="D58" s="2"/>
      <c r="E58" s="1"/>
      <c r="F58" s="1"/>
      <c r="G58" s="1"/>
      <c r="H58" s="1"/>
      <c r="I58" s="1"/>
      <c r="J58" s="3"/>
      <c r="K58" s="3"/>
      <c r="L58" s="3"/>
      <c r="M58" s="3"/>
      <c r="N58" s="3"/>
      <c r="O58" s="3"/>
      <c r="P58" s="1"/>
      <c r="Q58" s="1"/>
      <c r="R58" s="1"/>
      <c r="S58" s="1"/>
      <c r="T58" s="1"/>
      <c r="U58" s="1"/>
      <c r="V58" s="1"/>
      <c r="W58" s="1"/>
      <c r="X58" s="1"/>
      <c r="Y58" s="1"/>
      <c r="Z58" s="1"/>
      <c r="AA58" s="1"/>
      <c r="AB58" s="1"/>
      <c r="AC58" s="1"/>
      <c r="AD58" s="1"/>
    </row>
    <row r="59" spans="1:30">
      <c r="A59" s="1"/>
      <c r="B59" s="1"/>
      <c r="C59" s="1"/>
      <c r="D59" s="2"/>
      <c r="E59" s="1"/>
      <c r="F59" s="1"/>
      <c r="G59" s="1"/>
      <c r="H59" s="1"/>
      <c r="I59" s="1"/>
      <c r="J59" s="3"/>
      <c r="K59" s="3"/>
      <c r="L59" s="3"/>
      <c r="M59" s="3"/>
      <c r="N59" s="3"/>
      <c r="O59" s="3"/>
      <c r="P59" s="1"/>
      <c r="Q59" s="1"/>
      <c r="R59" s="1"/>
      <c r="S59" s="1"/>
      <c r="T59" s="1"/>
      <c r="U59" s="1"/>
      <c r="V59" s="1"/>
      <c r="W59" s="1"/>
      <c r="X59" s="1"/>
      <c r="Y59" s="1"/>
      <c r="Z59" s="1"/>
      <c r="AA59" s="1"/>
      <c r="AB59" s="1"/>
      <c r="AC59" s="1"/>
      <c r="AD59" s="1"/>
    </row>
    <row r="60" spans="1:30">
      <c r="A60" s="1"/>
      <c r="B60" s="1"/>
      <c r="C60" s="1"/>
      <c r="D60" s="2"/>
      <c r="E60" s="1"/>
      <c r="F60" s="1"/>
      <c r="G60" s="1"/>
      <c r="H60" s="1"/>
      <c r="I60" s="1"/>
      <c r="J60" s="3"/>
      <c r="K60" s="3"/>
      <c r="L60" s="3"/>
      <c r="M60" s="3"/>
      <c r="N60" s="3"/>
      <c r="O60" s="3"/>
      <c r="P60" s="1"/>
      <c r="Q60" s="1"/>
      <c r="R60" s="1"/>
      <c r="S60" s="1"/>
      <c r="T60" s="1"/>
      <c r="U60" s="1"/>
      <c r="V60" s="1"/>
      <c r="W60" s="1"/>
      <c r="X60" s="1"/>
      <c r="Y60" s="1"/>
      <c r="Z60" s="1"/>
      <c r="AA60" s="1"/>
      <c r="AB60" s="1"/>
      <c r="AC60" s="1"/>
      <c r="AD60" s="1"/>
    </row>
    <row r="61" spans="1:30">
      <c r="A61" s="1"/>
      <c r="B61" s="1"/>
      <c r="C61" s="1"/>
      <c r="D61" s="2"/>
      <c r="E61" s="1"/>
      <c r="F61" s="1"/>
      <c r="G61" s="1"/>
      <c r="H61" s="1"/>
      <c r="I61" s="1"/>
      <c r="J61" s="3"/>
      <c r="K61" s="3"/>
      <c r="L61" s="3"/>
      <c r="M61" s="3"/>
      <c r="N61" s="3"/>
      <c r="O61" s="3"/>
      <c r="P61" s="1"/>
      <c r="Q61" s="1"/>
      <c r="R61" s="1"/>
      <c r="S61" s="1"/>
      <c r="T61" s="1"/>
      <c r="U61" s="1"/>
      <c r="V61" s="1"/>
      <c r="W61" s="1"/>
      <c r="X61" s="1"/>
      <c r="Y61" s="1"/>
      <c r="Z61" s="1"/>
      <c r="AA61" s="1"/>
      <c r="AB61" s="1"/>
      <c r="AC61" s="1"/>
      <c r="AD61" s="1"/>
    </row>
    <row r="62" spans="1:30">
      <c r="A62" s="1"/>
      <c r="B62" s="1"/>
      <c r="C62" s="1"/>
      <c r="D62" s="2"/>
      <c r="E62" s="1"/>
      <c r="F62" s="1"/>
      <c r="G62" s="1"/>
      <c r="H62" s="1"/>
      <c r="I62" s="1"/>
      <c r="J62" s="3"/>
      <c r="K62" s="3"/>
      <c r="L62" s="3"/>
      <c r="M62" s="3"/>
      <c r="N62" s="3"/>
      <c r="O62" s="3"/>
      <c r="P62" s="1"/>
      <c r="Q62" s="1"/>
      <c r="R62" s="1"/>
      <c r="S62" s="1"/>
      <c r="T62" s="1"/>
      <c r="U62" s="1"/>
      <c r="V62" s="1"/>
      <c r="W62" s="1"/>
      <c r="X62" s="1"/>
      <c r="Y62" s="1"/>
      <c r="Z62" s="1"/>
      <c r="AA62" s="1"/>
      <c r="AB62" s="1"/>
      <c r="AC62" s="1"/>
      <c r="AD62" s="1"/>
    </row>
  </sheetData>
  <mergeCells count="62">
    <mergeCell ref="E43:I43"/>
    <mergeCell ref="D40:D42"/>
    <mergeCell ref="E40:I40"/>
    <mergeCell ref="E41:I41"/>
    <mergeCell ref="E42:I42"/>
    <mergeCell ref="E39:I39"/>
    <mergeCell ref="E37:I37"/>
    <mergeCell ref="E38:I38"/>
    <mergeCell ref="E35:I35"/>
    <mergeCell ref="E36:I36"/>
    <mergeCell ref="E33:I33"/>
    <mergeCell ref="E34:I34"/>
    <mergeCell ref="E30:I30"/>
    <mergeCell ref="E31:I31"/>
    <mergeCell ref="E32:I32"/>
    <mergeCell ref="E28:I28"/>
    <mergeCell ref="E29:I29"/>
    <mergeCell ref="E26:I26"/>
    <mergeCell ref="E27:I27"/>
    <mergeCell ref="E24:I24"/>
    <mergeCell ref="E25:I25"/>
    <mergeCell ref="E23:I23"/>
    <mergeCell ref="E22:I22"/>
    <mergeCell ref="E21:I21"/>
    <mergeCell ref="E17:I17"/>
    <mergeCell ref="E18:I18"/>
    <mergeCell ref="E19:I19"/>
    <mergeCell ref="E20:I20"/>
    <mergeCell ref="AB10:AB11"/>
    <mergeCell ref="AC10:AC11"/>
    <mergeCell ref="AD10:AD11"/>
    <mergeCell ref="E14:I14"/>
    <mergeCell ref="E15:I15"/>
    <mergeCell ref="Z10:Z11"/>
    <mergeCell ref="AA10:AA11"/>
    <mergeCell ref="O10:O13"/>
    <mergeCell ref="E16:I16"/>
    <mergeCell ref="V10:V11"/>
    <mergeCell ref="W10:W11"/>
    <mergeCell ref="X10:X11"/>
    <mergeCell ref="Y10:Y11"/>
    <mergeCell ref="P10:P13"/>
    <mergeCell ref="Q10:Q13"/>
    <mergeCell ref="R10:R13"/>
    <mergeCell ref="S10:S13"/>
    <mergeCell ref="T10:T11"/>
    <mergeCell ref="U10:U11"/>
    <mergeCell ref="J10:J13"/>
    <mergeCell ref="K10:K13"/>
    <mergeCell ref="L10:L13"/>
    <mergeCell ref="M10:M13"/>
    <mergeCell ref="N10:N13"/>
    <mergeCell ref="D7:S8"/>
    <mergeCell ref="E9:I9"/>
    <mergeCell ref="A10:A11"/>
    <mergeCell ref="B10:B11"/>
    <mergeCell ref="C10:C11"/>
    <mergeCell ref="D10:D13"/>
    <mergeCell ref="E10:I10"/>
    <mergeCell ref="E11:I11"/>
    <mergeCell ref="E12:I12"/>
    <mergeCell ref="E13:I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25e2b3b-f2af-4de8-85e3-5e5a001f609b">
      <Terms xmlns="http://schemas.microsoft.com/office/infopath/2007/PartnerControls"/>
    </lcf76f155ced4ddcb4097134ff3c332f>
    <TaxCatchAll xmlns="e541fc67-8880-424b-bd86-c8de3c919a6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3D01B55E2D70438956F674C0096425" ma:contentTypeVersion="16" ma:contentTypeDescription="Create a new document." ma:contentTypeScope="" ma:versionID="7e6ee6dfb73e9c73546112280bd2dd70">
  <xsd:schema xmlns:xsd="http://www.w3.org/2001/XMLSchema" xmlns:xs="http://www.w3.org/2001/XMLSchema" xmlns:p="http://schemas.microsoft.com/office/2006/metadata/properties" xmlns:ns2="a25e2b3b-f2af-4de8-85e3-5e5a001f609b" xmlns:ns3="e541fc67-8880-424b-bd86-c8de3c919a61" targetNamespace="http://schemas.microsoft.com/office/2006/metadata/properties" ma:root="true" ma:fieldsID="02d14af7cc36961170e0285310cc0ef8" ns2:_="" ns3:_="">
    <xsd:import namespace="a25e2b3b-f2af-4de8-85e3-5e5a001f609b"/>
    <xsd:import namespace="e541fc67-8880-424b-bd86-c8de3c919a6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5e2b3b-f2af-4de8-85e3-5e5a001f60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17e73fd4-6be5-4c59-b723-52202273e3ed"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541fc67-8880-424b-bd86-c8de3c919a6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1faf3179-30dc-41c3-9be7-7f6b1869a6fe}" ma:internalName="TaxCatchAll" ma:showField="CatchAllData" ma:web="e541fc67-8880-424b-bd86-c8de3c919a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F2795B-A084-4E08-8172-06675D0285BC}"/>
</file>

<file path=customXml/itemProps2.xml><?xml version="1.0" encoding="utf-8"?>
<ds:datastoreItem xmlns:ds="http://schemas.openxmlformats.org/officeDocument/2006/customXml" ds:itemID="{EE785C96-3DD3-413A-8F91-37D9839C1BDA}"/>
</file>

<file path=customXml/itemProps3.xml><?xml version="1.0" encoding="utf-8"?>
<ds:datastoreItem xmlns:ds="http://schemas.openxmlformats.org/officeDocument/2006/customXml" ds:itemID="{251D1248-AE58-46C6-9839-9C084F7459F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Gareth Woodham</dc:creator>
  <cp:keywords/>
  <dc:description/>
  <cp:lastModifiedBy>Gareth Woodham</cp:lastModifiedBy>
  <cp:revision/>
  <dcterms:created xsi:type="dcterms:W3CDTF">2024-03-26T11:23:26Z</dcterms:created>
  <dcterms:modified xsi:type="dcterms:W3CDTF">2024-04-03T15:06:39Z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0x010100FD3D01B55E2D70438956F674C0096425</vt:lpwstr>
  </property>
  <property fmtid="{D5CDD505-2E9C-101B-9397-08002B2CF9AE}" pid="3" name="MediaServiceImageTags">
    <vt:lpwstr/>
  </property>
</Properties>
</file>