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d.docs.live.net/7dd371b2514d42df/Desktop/GOJ/Cervical Cancer Screening/"/>
    </mc:Choice>
  </mc:AlternateContent>
  <xr:revisionPtr revIDLastSave="0" documentId="8_{8C1A47BA-2198-486B-8E5C-52330B081124}" xr6:coauthVersionLast="47" xr6:coauthVersionMax="47" xr10:uidLastSave="{00000000-0000-0000-0000-000000000000}"/>
  <bookViews>
    <workbookView xWindow="-110" yWindow="-110" windowWidth="19420" windowHeight="10300" activeTab="1" xr2:uid="{00000000-000D-0000-FFFF-FFFF00000000}"/>
  </bookViews>
  <sheets>
    <sheet name="Input Sheet" sheetId="7" r:id="rId1"/>
    <sheet name="Price Model" sheetId="6" r:id="rId2"/>
  </sheets>
  <definedNames>
    <definedName name="_xlnm.Print_Area" localSheetId="0">'Input Sheet'!$A$1:$R$177,'Input Sheet'!$S$21:$AE$76</definedName>
    <definedName name="_xlnm.Print_Area" localSheetId="1">'Price Model'!$A$3:$Z$48</definedName>
    <definedName name="_xlnm.Print_Titles" localSheetId="0">'Input Sheet'!$1:$6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6" l="1"/>
  <c r="D35" i="6"/>
  <c r="D36" i="6"/>
  <c r="D37" i="6"/>
  <c r="D38" i="6"/>
  <c r="D33" i="6"/>
  <c r="AE145" i="7"/>
  <c r="AE146" i="7"/>
  <c r="AE147" i="7"/>
  <c r="AE148" i="7"/>
  <c r="AE150" i="7"/>
  <c r="AE151" i="7"/>
  <c r="AE152" i="7"/>
  <c r="AE153" i="7"/>
  <c r="AE154" i="7"/>
  <c r="AE155" i="7"/>
  <c r="AE157" i="7"/>
  <c r="T145" i="7"/>
  <c r="U145" i="7"/>
  <c r="V145" i="7"/>
  <c r="W145" i="7"/>
  <c r="X145" i="7"/>
  <c r="Y145" i="7"/>
  <c r="Z145" i="7"/>
  <c r="AA145" i="7"/>
  <c r="AB145" i="7"/>
  <c r="AC145" i="7"/>
  <c r="AD145" i="7"/>
  <c r="T146" i="7"/>
  <c r="U146" i="7"/>
  <c r="V146" i="7"/>
  <c r="W146" i="7"/>
  <c r="X146" i="7"/>
  <c r="Y146" i="7"/>
  <c r="Z146" i="7"/>
  <c r="AA146" i="7"/>
  <c r="AB146" i="7"/>
  <c r="AC146" i="7"/>
  <c r="AD146" i="7"/>
  <c r="T147" i="7"/>
  <c r="U147" i="7"/>
  <c r="V147" i="7"/>
  <c r="W147" i="7"/>
  <c r="X147" i="7"/>
  <c r="Y147" i="7"/>
  <c r="Z147" i="7"/>
  <c r="AA147" i="7"/>
  <c r="AB147" i="7"/>
  <c r="AC147" i="7"/>
  <c r="AD147" i="7"/>
  <c r="T148" i="7"/>
  <c r="U148" i="7"/>
  <c r="V148" i="7"/>
  <c r="W148" i="7"/>
  <c r="X148" i="7"/>
  <c r="Y148" i="7"/>
  <c r="Z148" i="7"/>
  <c r="AA148" i="7"/>
  <c r="AB148" i="7"/>
  <c r="AC148" i="7"/>
  <c r="AD148" i="7"/>
  <c r="T150" i="7"/>
  <c r="U150" i="7"/>
  <c r="V150" i="7"/>
  <c r="W150" i="7"/>
  <c r="X150" i="7"/>
  <c r="Y150" i="7"/>
  <c r="Z150" i="7"/>
  <c r="AA150" i="7"/>
  <c r="AB150" i="7"/>
  <c r="AC150" i="7"/>
  <c r="AD150" i="7"/>
  <c r="T151" i="7"/>
  <c r="U151" i="7"/>
  <c r="V151" i="7"/>
  <c r="W151" i="7"/>
  <c r="X151" i="7"/>
  <c r="Y151" i="7"/>
  <c r="Z151" i="7"/>
  <c r="AA151" i="7"/>
  <c r="AB151" i="7"/>
  <c r="AC151" i="7"/>
  <c r="AD151" i="7"/>
  <c r="T152" i="7"/>
  <c r="U152" i="7"/>
  <c r="V152" i="7"/>
  <c r="W152" i="7"/>
  <c r="X152" i="7"/>
  <c r="Y152" i="7"/>
  <c r="Z152" i="7"/>
  <c r="AA152" i="7"/>
  <c r="AB152" i="7"/>
  <c r="AC152" i="7"/>
  <c r="AD152" i="7"/>
  <c r="T153" i="7"/>
  <c r="U153" i="7"/>
  <c r="V153" i="7"/>
  <c r="W153" i="7"/>
  <c r="X153" i="7"/>
  <c r="Y153" i="7"/>
  <c r="Z153" i="7"/>
  <c r="AA153" i="7"/>
  <c r="AB153" i="7"/>
  <c r="AC153" i="7"/>
  <c r="AD153" i="7"/>
  <c r="T154" i="7"/>
  <c r="U154" i="7"/>
  <c r="V154" i="7"/>
  <c r="W154" i="7"/>
  <c r="X154" i="7"/>
  <c r="Y154" i="7"/>
  <c r="Z154" i="7"/>
  <c r="AA154" i="7"/>
  <c r="AB154" i="7"/>
  <c r="AC154" i="7"/>
  <c r="AD154" i="7"/>
  <c r="T155" i="7"/>
  <c r="U155" i="7"/>
  <c r="V155" i="7"/>
  <c r="W155" i="7"/>
  <c r="X155" i="7"/>
  <c r="Y155" i="7"/>
  <c r="Z155" i="7"/>
  <c r="AA155" i="7"/>
  <c r="AB155" i="7"/>
  <c r="AC155" i="7"/>
  <c r="AD155" i="7"/>
  <c r="T157" i="7"/>
  <c r="U157" i="7"/>
  <c r="V157" i="7"/>
  <c r="W157" i="7"/>
  <c r="X157" i="7"/>
  <c r="Y157" i="7"/>
  <c r="Z157" i="7"/>
  <c r="AA157" i="7"/>
  <c r="AB157" i="7"/>
  <c r="AC157" i="7"/>
  <c r="AD157" i="7"/>
  <c r="S145" i="7"/>
  <c r="S146" i="7"/>
  <c r="S147" i="7"/>
  <c r="S148" i="7"/>
  <c r="S150" i="7"/>
  <c r="S151" i="7"/>
  <c r="S152" i="7"/>
  <c r="S153" i="7"/>
  <c r="S154" i="7"/>
  <c r="S155" i="7"/>
  <c r="S157" i="7"/>
  <c r="AE127" i="7"/>
  <c r="AE128" i="7"/>
  <c r="AE129" i="7"/>
  <c r="AE130" i="7"/>
  <c r="AE132" i="7"/>
  <c r="AE133" i="7"/>
  <c r="AE134" i="7"/>
  <c r="AE135" i="7"/>
  <c r="AE136" i="7"/>
  <c r="AE137" i="7"/>
  <c r="AE139" i="7"/>
  <c r="T127" i="7"/>
  <c r="U127" i="7"/>
  <c r="V127" i="7"/>
  <c r="W127" i="7"/>
  <c r="X127" i="7"/>
  <c r="Y127" i="7"/>
  <c r="Z127" i="7"/>
  <c r="AA127" i="7"/>
  <c r="AB127" i="7"/>
  <c r="AC127" i="7"/>
  <c r="AD127" i="7"/>
  <c r="T128" i="7"/>
  <c r="U128" i="7"/>
  <c r="V128" i="7"/>
  <c r="W128" i="7"/>
  <c r="X128" i="7"/>
  <c r="Y128" i="7"/>
  <c r="Z128" i="7"/>
  <c r="AA128" i="7"/>
  <c r="AB128" i="7"/>
  <c r="AC128" i="7"/>
  <c r="AD128" i="7"/>
  <c r="T129" i="7"/>
  <c r="U129" i="7"/>
  <c r="V129" i="7"/>
  <c r="W129" i="7"/>
  <c r="X129" i="7"/>
  <c r="Y129" i="7"/>
  <c r="Z129" i="7"/>
  <c r="AA129" i="7"/>
  <c r="AB129" i="7"/>
  <c r="AC129" i="7"/>
  <c r="AD129" i="7"/>
  <c r="T130" i="7"/>
  <c r="U130" i="7"/>
  <c r="V130" i="7"/>
  <c r="W130" i="7"/>
  <c r="X130" i="7"/>
  <c r="Y130" i="7"/>
  <c r="Z130" i="7"/>
  <c r="AA130" i="7"/>
  <c r="AB130" i="7"/>
  <c r="AC130" i="7"/>
  <c r="AD130" i="7"/>
  <c r="T132" i="7"/>
  <c r="U132" i="7"/>
  <c r="V132" i="7"/>
  <c r="W132" i="7"/>
  <c r="X132" i="7"/>
  <c r="Y132" i="7"/>
  <c r="Z132" i="7"/>
  <c r="AA132" i="7"/>
  <c r="AB132" i="7"/>
  <c r="AC132" i="7"/>
  <c r="AD132" i="7"/>
  <c r="T133" i="7"/>
  <c r="U133" i="7"/>
  <c r="V133" i="7"/>
  <c r="W133" i="7"/>
  <c r="X133" i="7"/>
  <c r="Y133" i="7"/>
  <c r="Z133" i="7"/>
  <c r="AA133" i="7"/>
  <c r="AB133" i="7"/>
  <c r="AC133" i="7"/>
  <c r="AD133" i="7"/>
  <c r="T134" i="7"/>
  <c r="U134" i="7"/>
  <c r="V134" i="7"/>
  <c r="W134" i="7"/>
  <c r="X134" i="7"/>
  <c r="Y134" i="7"/>
  <c r="Z134" i="7"/>
  <c r="AA134" i="7"/>
  <c r="AB134" i="7"/>
  <c r="AC134" i="7"/>
  <c r="AD134" i="7"/>
  <c r="T135" i="7"/>
  <c r="U135" i="7"/>
  <c r="V135" i="7"/>
  <c r="W135" i="7"/>
  <c r="X135" i="7"/>
  <c r="Y135" i="7"/>
  <c r="Z135" i="7"/>
  <c r="AA135" i="7"/>
  <c r="AB135" i="7"/>
  <c r="AC135" i="7"/>
  <c r="AD135" i="7"/>
  <c r="T136" i="7"/>
  <c r="U136" i="7"/>
  <c r="V136" i="7"/>
  <c r="W136" i="7"/>
  <c r="X136" i="7"/>
  <c r="Y136" i="7"/>
  <c r="Z136" i="7"/>
  <c r="AA136" i="7"/>
  <c r="AB136" i="7"/>
  <c r="AC136" i="7"/>
  <c r="AD136" i="7"/>
  <c r="T137" i="7"/>
  <c r="U137" i="7"/>
  <c r="V137" i="7"/>
  <c r="W137" i="7"/>
  <c r="X137" i="7"/>
  <c r="Y137" i="7"/>
  <c r="Z137" i="7"/>
  <c r="AA137" i="7"/>
  <c r="AB137" i="7"/>
  <c r="AC137" i="7"/>
  <c r="AD137" i="7"/>
  <c r="T139" i="7"/>
  <c r="U139" i="7"/>
  <c r="V139" i="7"/>
  <c r="W139" i="7"/>
  <c r="X139" i="7"/>
  <c r="Y139" i="7"/>
  <c r="Z139" i="7"/>
  <c r="AA139" i="7"/>
  <c r="AB139" i="7"/>
  <c r="AC139" i="7"/>
  <c r="AD139" i="7"/>
  <c r="S127" i="7"/>
  <c r="S128" i="7"/>
  <c r="S129" i="7"/>
  <c r="S130" i="7"/>
  <c r="S132" i="7"/>
  <c r="S133" i="7"/>
  <c r="S134" i="7"/>
  <c r="S135" i="7"/>
  <c r="S136" i="7"/>
  <c r="S137" i="7"/>
  <c r="S139" i="7"/>
  <c r="AE109" i="7"/>
  <c r="AE110" i="7"/>
  <c r="AE111" i="7"/>
  <c r="AE112" i="7"/>
  <c r="AE114" i="7"/>
  <c r="AE115" i="7"/>
  <c r="AE116" i="7"/>
  <c r="AE117" i="7"/>
  <c r="AE118" i="7"/>
  <c r="AE119" i="7"/>
  <c r="AE121" i="7"/>
  <c r="T109" i="7"/>
  <c r="U109" i="7"/>
  <c r="V109" i="7"/>
  <c r="W109" i="7"/>
  <c r="X109" i="7"/>
  <c r="Y109" i="7"/>
  <c r="Z109" i="7"/>
  <c r="AA109" i="7"/>
  <c r="AB109" i="7"/>
  <c r="AC109" i="7"/>
  <c r="AD109" i="7"/>
  <c r="T110" i="7"/>
  <c r="U110" i="7"/>
  <c r="V110" i="7"/>
  <c r="W110" i="7"/>
  <c r="X110" i="7"/>
  <c r="Y110" i="7"/>
  <c r="Z110" i="7"/>
  <c r="AA110" i="7"/>
  <c r="AB110" i="7"/>
  <c r="AC110" i="7"/>
  <c r="AD110" i="7"/>
  <c r="T111" i="7"/>
  <c r="U111" i="7"/>
  <c r="V111" i="7"/>
  <c r="W111" i="7"/>
  <c r="X111" i="7"/>
  <c r="Y111" i="7"/>
  <c r="Z111" i="7"/>
  <c r="AA111" i="7"/>
  <c r="AB111" i="7"/>
  <c r="AC111" i="7"/>
  <c r="AD111" i="7"/>
  <c r="T112" i="7"/>
  <c r="U112" i="7"/>
  <c r="V112" i="7"/>
  <c r="W112" i="7"/>
  <c r="X112" i="7"/>
  <c r="Y112" i="7"/>
  <c r="Z112" i="7"/>
  <c r="AA112" i="7"/>
  <c r="AB112" i="7"/>
  <c r="AC112" i="7"/>
  <c r="AD112" i="7"/>
  <c r="T114" i="7"/>
  <c r="U114" i="7"/>
  <c r="V114" i="7"/>
  <c r="W114" i="7"/>
  <c r="X114" i="7"/>
  <c r="Y114" i="7"/>
  <c r="Z114" i="7"/>
  <c r="AA114" i="7"/>
  <c r="AB114" i="7"/>
  <c r="AC114" i="7"/>
  <c r="AD114" i="7"/>
  <c r="T115" i="7"/>
  <c r="U115" i="7"/>
  <c r="V115" i="7"/>
  <c r="W115" i="7"/>
  <c r="X115" i="7"/>
  <c r="Y115" i="7"/>
  <c r="Z115" i="7"/>
  <c r="AA115" i="7"/>
  <c r="AB115" i="7"/>
  <c r="AC115" i="7"/>
  <c r="AD115" i="7"/>
  <c r="T116" i="7"/>
  <c r="U116" i="7"/>
  <c r="V116" i="7"/>
  <c r="W116" i="7"/>
  <c r="X116" i="7"/>
  <c r="Y116" i="7"/>
  <c r="Z116" i="7"/>
  <c r="AA116" i="7"/>
  <c r="AB116" i="7"/>
  <c r="AC116" i="7"/>
  <c r="AD116" i="7"/>
  <c r="T117" i="7"/>
  <c r="U117" i="7"/>
  <c r="V117" i="7"/>
  <c r="W117" i="7"/>
  <c r="X117" i="7"/>
  <c r="Y117" i="7"/>
  <c r="Z117" i="7"/>
  <c r="AA117" i="7"/>
  <c r="AB117" i="7"/>
  <c r="AC117" i="7"/>
  <c r="AD117" i="7"/>
  <c r="T118" i="7"/>
  <c r="U118" i="7"/>
  <c r="V118" i="7"/>
  <c r="W118" i="7"/>
  <c r="X118" i="7"/>
  <c r="Y118" i="7"/>
  <c r="Z118" i="7"/>
  <c r="AA118" i="7"/>
  <c r="AB118" i="7"/>
  <c r="AC118" i="7"/>
  <c r="AD118" i="7"/>
  <c r="T119" i="7"/>
  <c r="U119" i="7"/>
  <c r="V119" i="7"/>
  <c r="W119" i="7"/>
  <c r="X119" i="7"/>
  <c r="Y119" i="7"/>
  <c r="Z119" i="7"/>
  <c r="AA119" i="7"/>
  <c r="AB119" i="7"/>
  <c r="AC119" i="7"/>
  <c r="AD119" i="7"/>
  <c r="T121" i="7"/>
  <c r="U121" i="7"/>
  <c r="V121" i="7"/>
  <c r="W121" i="7"/>
  <c r="X121" i="7"/>
  <c r="Y121" i="7"/>
  <c r="Z121" i="7"/>
  <c r="AA121" i="7"/>
  <c r="AB121" i="7"/>
  <c r="AC121" i="7"/>
  <c r="AD121" i="7"/>
  <c r="S110" i="7"/>
  <c r="S111" i="7"/>
  <c r="S112" i="7"/>
  <c r="S114" i="7"/>
  <c r="S115" i="7"/>
  <c r="S116" i="7"/>
  <c r="S117" i="7"/>
  <c r="S118" i="7"/>
  <c r="S119" i="7"/>
  <c r="S121" i="7"/>
  <c r="S109" i="7"/>
  <c r="P150" i="7"/>
  <c r="P151" i="7"/>
  <c r="P152" i="7"/>
  <c r="P153" i="7"/>
  <c r="P154" i="7"/>
  <c r="C150" i="7"/>
  <c r="C151" i="7"/>
  <c r="C152" i="7"/>
  <c r="C153" i="7"/>
  <c r="C154" i="7"/>
  <c r="N174" i="7"/>
  <c r="P132" i="7"/>
  <c r="P133" i="7"/>
  <c r="P134" i="7"/>
  <c r="P135" i="7"/>
  <c r="P136" i="7"/>
  <c r="C132" i="7"/>
  <c r="C133" i="7"/>
  <c r="C134" i="7"/>
  <c r="C135" i="7"/>
  <c r="C136" i="7"/>
  <c r="P114" i="7"/>
  <c r="P115" i="7"/>
  <c r="P116" i="7"/>
  <c r="P117" i="7"/>
  <c r="C114" i="7"/>
  <c r="C115" i="7"/>
  <c r="C116" i="7"/>
  <c r="C117" i="7"/>
  <c r="C118" i="7"/>
  <c r="G92" i="7"/>
  <c r="G93" i="7"/>
  <c r="G94" i="7"/>
  <c r="G95" i="7"/>
  <c r="C23" i="6"/>
  <c r="C18" i="6"/>
  <c r="C13" i="6"/>
  <c r="C22" i="6"/>
  <c r="C17" i="6"/>
  <c r="S141" i="7"/>
  <c r="S123" i="7"/>
  <c r="S105" i="7"/>
  <c r="C144" i="7"/>
  <c r="C145" i="7"/>
  <c r="C146" i="7"/>
  <c r="C147" i="7"/>
  <c r="C148" i="7"/>
  <c r="C149" i="7"/>
  <c r="C155" i="7"/>
  <c r="C156" i="7"/>
  <c r="C157" i="7"/>
  <c r="C143" i="7"/>
  <c r="C126" i="7"/>
  <c r="C127" i="7"/>
  <c r="C128" i="7"/>
  <c r="C129" i="7"/>
  <c r="C130" i="7"/>
  <c r="C131" i="7"/>
  <c r="C137" i="7"/>
  <c r="C138" i="7"/>
  <c r="C139" i="7"/>
  <c r="C125" i="7"/>
  <c r="O158" i="7"/>
  <c r="N158" i="7"/>
  <c r="M158" i="7"/>
  <c r="L158" i="7"/>
  <c r="K158" i="7"/>
  <c r="J158" i="7"/>
  <c r="I158" i="7"/>
  <c r="H158" i="7"/>
  <c r="G158" i="7"/>
  <c r="F158" i="7"/>
  <c r="E158" i="7"/>
  <c r="D158" i="7"/>
  <c r="P157" i="7"/>
  <c r="P156" i="7"/>
  <c r="P149" i="7"/>
  <c r="P147" i="7"/>
  <c r="P146" i="7"/>
  <c r="P145" i="7"/>
  <c r="P144" i="7"/>
  <c r="AD142" i="7"/>
  <c r="AC142" i="7"/>
  <c r="AB142" i="7"/>
  <c r="AA142" i="7"/>
  <c r="Z142" i="7"/>
  <c r="Y142" i="7"/>
  <c r="X142" i="7"/>
  <c r="W142" i="7"/>
  <c r="V142" i="7"/>
  <c r="U142" i="7"/>
  <c r="T142" i="7"/>
  <c r="S142" i="7"/>
  <c r="O140" i="7"/>
  <c r="N140" i="7"/>
  <c r="M140" i="7"/>
  <c r="L140" i="7"/>
  <c r="K140" i="7"/>
  <c r="J140" i="7"/>
  <c r="I140" i="7"/>
  <c r="H140" i="7"/>
  <c r="G140" i="7"/>
  <c r="F140" i="7"/>
  <c r="E140" i="7"/>
  <c r="D140" i="7"/>
  <c r="P139" i="7"/>
  <c r="P138" i="7"/>
  <c r="P131" i="7"/>
  <c r="P129" i="7"/>
  <c r="P128" i="7"/>
  <c r="P127" i="7"/>
  <c r="P126" i="7"/>
  <c r="AD124" i="7"/>
  <c r="AC124" i="7"/>
  <c r="AB124" i="7"/>
  <c r="AA124" i="7"/>
  <c r="Z124" i="7"/>
  <c r="Y124" i="7"/>
  <c r="X124" i="7"/>
  <c r="W124" i="7"/>
  <c r="V124" i="7"/>
  <c r="U124" i="7"/>
  <c r="T124" i="7"/>
  <c r="S124" i="7"/>
  <c r="P121" i="7"/>
  <c r="P120" i="7"/>
  <c r="P118" i="7"/>
  <c r="P111" i="7"/>
  <c r="P110" i="7"/>
  <c r="P109" i="7"/>
  <c r="P108" i="7"/>
  <c r="C108" i="7"/>
  <c r="C109" i="7"/>
  <c r="C110" i="7"/>
  <c r="C111" i="7"/>
  <c r="C112" i="7"/>
  <c r="C113" i="7"/>
  <c r="C119" i="7"/>
  <c r="C120" i="7"/>
  <c r="C121" i="7"/>
  <c r="C107" i="7"/>
  <c r="G99" i="7"/>
  <c r="G96" i="7"/>
  <c r="G88" i="7"/>
  <c r="G89" i="7"/>
  <c r="S60" i="7"/>
  <c r="S40" i="7"/>
  <c r="S23" i="7"/>
  <c r="O122" i="7"/>
  <c r="N122" i="7"/>
  <c r="M122" i="7"/>
  <c r="L122" i="7"/>
  <c r="K122" i="7"/>
  <c r="J122" i="7"/>
  <c r="I122" i="7"/>
  <c r="H122" i="7"/>
  <c r="G122" i="7"/>
  <c r="F122" i="7"/>
  <c r="E122" i="7"/>
  <c r="D122" i="7"/>
  <c r="P113" i="7"/>
  <c r="AD106" i="7"/>
  <c r="AC106" i="7"/>
  <c r="AB106" i="7"/>
  <c r="AA106" i="7"/>
  <c r="Z106" i="7"/>
  <c r="Y106" i="7"/>
  <c r="X106" i="7"/>
  <c r="W106" i="7"/>
  <c r="V106" i="7"/>
  <c r="U106" i="7"/>
  <c r="T106" i="7"/>
  <c r="S106" i="7"/>
  <c r="AE143" i="7" l="1"/>
  <c r="P158" i="7"/>
  <c r="P140" i="7"/>
  <c r="P122" i="7"/>
  <c r="C12" i="6"/>
  <c r="C11" i="6"/>
  <c r="C10" i="6"/>
  <c r="S61" i="7"/>
  <c r="T61" i="7"/>
  <c r="U61" i="7"/>
  <c r="V61" i="7"/>
  <c r="W61" i="7"/>
  <c r="X61" i="7"/>
  <c r="Y61" i="7"/>
  <c r="Z61" i="7"/>
  <c r="AA61" i="7"/>
  <c r="AB61" i="7"/>
  <c r="AC61" i="7"/>
  <c r="AD61" i="7"/>
  <c r="D61" i="7"/>
  <c r="E61" i="7"/>
  <c r="F61" i="7"/>
  <c r="G61" i="7"/>
  <c r="H61" i="7"/>
  <c r="I61" i="7"/>
  <c r="J61" i="7"/>
  <c r="K61" i="7"/>
  <c r="L61" i="7"/>
  <c r="M61" i="7"/>
  <c r="N61" i="7"/>
  <c r="O61" i="7"/>
  <c r="O68" i="7"/>
  <c r="AD68" i="7" s="1"/>
  <c r="O12" i="6" s="1"/>
  <c r="N68" i="7"/>
  <c r="AC68" i="7" s="1"/>
  <c r="N12" i="6" s="1"/>
  <c r="M68" i="7"/>
  <c r="AB68" i="7" s="1"/>
  <c r="M12" i="6" s="1"/>
  <c r="L68" i="7"/>
  <c r="AA68" i="7" s="1"/>
  <c r="L12" i="6" s="1"/>
  <c r="K68" i="7"/>
  <c r="Z68" i="7" s="1"/>
  <c r="K12" i="6" s="1"/>
  <c r="J68" i="7"/>
  <c r="Y68" i="7" s="1"/>
  <c r="J12" i="6" s="1"/>
  <c r="I68" i="7"/>
  <c r="X68" i="7" s="1"/>
  <c r="I12" i="6" s="1"/>
  <c r="H68" i="7"/>
  <c r="W68" i="7" s="1"/>
  <c r="H12" i="6" s="1"/>
  <c r="G68" i="7"/>
  <c r="V68" i="7" s="1"/>
  <c r="G12" i="6" s="1"/>
  <c r="F68" i="7"/>
  <c r="U68" i="7" s="1"/>
  <c r="F12" i="6" s="1"/>
  <c r="E68" i="7"/>
  <c r="T68" i="7" s="1"/>
  <c r="E12" i="6" s="1"/>
  <c r="D68" i="7"/>
  <c r="S68" i="7" s="1"/>
  <c r="P67" i="7"/>
  <c r="P66" i="7"/>
  <c r="P65" i="7"/>
  <c r="P64" i="7"/>
  <c r="P63" i="7"/>
  <c r="P62" i="7"/>
  <c r="D12" i="6" l="1"/>
  <c r="AE68" i="7"/>
  <c r="AE70" i="7"/>
  <c r="P68" i="7"/>
  <c r="D41" i="7"/>
  <c r="E41" i="7"/>
  <c r="F41" i="7"/>
  <c r="G41" i="7"/>
  <c r="H41" i="7"/>
  <c r="I41" i="7"/>
  <c r="J41" i="7"/>
  <c r="K41" i="7"/>
  <c r="L41" i="7"/>
  <c r="M41" i="7"/>
  <c r="N41" i="7"/>
  <c r="O41" i="7"/>
  <c r="S41" i="7"/>
  <c r="T41" i="7"/>
  <c r="U41" i="7"/>
  <c r="V41" i="7"/>
  <c r="W41" i="7"/>
  <c r="X41" i="7"/>
  <c r="Y41" i="7"/>
  <c r="Z41" i="7"/>
  <c r="AA41" i="7"/>
  <c r="AB41" i="7"/>
  <c r="AC41" i="7"/>
  <c r="AD41" i="7"/>
  <c r="S24" i="7"/>
  <c r="T24" i="7"/>
  <c r="U24" i="7"/>
  <c r="V24" i="7"/>
  <c r="W24" i="7"/>
  <c r="X24" i="7"/>
  <c r="Y24" i="7"/>
  <c r="Z24" i="7"/>
  <c r="AA24" i="7"/>
  <c r="AB24" i="7"/>
  <c r="AC24" i="7"/>
  <c r="AD24" i="7"/>
  <c r="S12" i="6" l="1"/>
  <c r="O48" i="7"/>
  <c r="AD48" i="7" s="1"/>
  <c r="O11" i="6" s="1"/>
  <c r="N48" i="7"/>
  <c r="AC48" i="7" s="1"/>
  <c r="N11" i="6" s="1"/>
  <c r="M48" i="7"/>
  <c r="AB48" i="7" s="1"/>
  <c r="M11" i="6" s="1"/>
  <c r="L48" i="7"/>
  <c r="AA48" i="7" s="1"/>
  <c r="L11" i="6" s="1"/>
  <c r="K48" i="7"/>
  <c r="Z48" i="7" s="1"/>
  <c r="K11" i="6" s="1"/>
  <c r="J48" i="7"/>
  <c r="Y48" i="7" s="1"/>
  <c r="J11" i="6" s="1"/>
  <c r="I48" i="7"/>
  <c r="X48" i="7" s="1"/>
  <c r="I11" i="6" s="1"/>
  <c r="H48" i="7"/>
  <c r="W48" i="7" s="1"/>
  <c r="H11" i="6" s="1"/>
  <c r="G48" i="7"/>
  <c r="V48" i="7" s="1"/>
  <c r="G11" i="6" s="1"/>
  <c r="F48" i="7"/>
  <c r="U48" i="7" s="1"/>
  <c r="F11" i="6" s="1"/>
  <c r="E48" i="7"/>
  <c r="T48" i="7" s="1"/>
  <c r="E11" i="6" s="1"/>
  <c r="D48" i="7"/>
  <c r="S48" i="7" s="1"/>
  <c r="P47" i="7"/>
  <c r="P46" i="7"/>
  <c r="P45" i="7"/>
  <c r="P44" i="7"/>
  <c r="P43" i="7"/>
  <c r="P42" i="7"/>
  <c r="D11" i="6" l="1"/>
  <c r="AE48" i="7"/>
  <c r="P48" i="7"/>
  <c r="T27" i="7"/>
  <c r="U27" i="7"/>
  <c r="V27" i="7"/>
  <c r="W27" i="7"/>
  <c r="X27" i="7"/>
  <c r="Y27" i="7"/>
  <c r="Z27" i="7"/>
  <c r="AA27" i="7"/>
  <c r="AB27" i="7"/>
  <c r="AC27" i="7"/>
  <c r="AD27" i="7"/>
  <c r="T28" i="7"/>
  <c r="U28" i="7"/>
  <c r="V28" i="7"/>
  <c r="W28" i="7"/>
  <c r="X28" i="7"/>
  <c r="Y28" i="7"/>
  <c r="Z28" i="7"/>
  <c r="AA28" i="7"/>
  <c r="AB28" i="7"/>
  <c r="AC28" i="7"/>
  <c r="AD28" i="7"/>
  <c r="T29" i="7"/>
  <c r="U29" i="7"/>
  <c r="V29" i="7"/>
  <c r="W29" i="7"/>
  <c r="X29" i="7"/>
  <c r="Y29" i="7"/>
  <c r="Z29" i="7"/>
  <c r="AA29" i="7"/>
  <c r="AB29" i="7"/>
  <c r="AC29" i="7"/>
  <c r="AD29" i="7"/>
  <c r="T30" i="7"/>
  <c r="U30" i="7"/>
  <c r="V30" i="7"/>
  <c r="W30" i="7"/>
  <c r="X30" i="7"/>
  <c r="Y30" i="7"/>
  <c r="Z30" i="7"/>
  <c r="AA30" i="7"/>
  <c r="AB30" i="7"/>
  <c r="AC30" i="7"/>
  <c r="AD30" i="7"/>
  <c r="S30" i="7"/>
  <c r="S29" i="7"/>
  <c r="S28" i="7"/>
  <c r="S27" i="7"/>
  <c r="T26" i="7"/>
  <c r="U26" i="7"/>
  <c r="V26" i="7"/>
  <c r="W26" i="7"/>
  <c r="X26" i="7"/>
  <c r="Y26" i="7"/>
  <c r="Z26" i="7"/>
  <c r="AA26" i="7"/>
  <c r="AB26" i="7"/>
  <c r="AC26" i="7"/>
  <c r="AD26" i="7"/>
  <c r="S26" i="7"/>
  <c r="AD25" i="7"/>
  <c r="T25" i="7"/>
  <c r="U25" i="7"/>
  <c r="V25" i="7"/>
  <c r="W25" i="7"/>
  <c r="X25" i="7"/>
  <c r="Y25" i="7"/>
  <c r="Z25" i="7"/>
  <c r="AA25" i="7"/>
  <c r="AB25" i="7"/>
  <c r="AC25" i="7"/>
  <c r="S25" i="7"/>
  <c r="S11" i="6" l="1"/>
  <c r="G87" i="7"/>
  <c r="G91" i="7"/>
  <c r="G98" i="7"/>
  <c r="T31" i="7"/>
  <c r="E10" i="6" s="1"/>
  <c r="U31" i="7"/>
  <c r="F10" i="6" s="1"/>
  <c r="V31" i="7"/>
  <c r="G10" i="6" s="1"/>
  <c r="W31" i="7"/>
  <c r="H10" i="6" s="1"/>
  <c r="X31" i="7"/>
  <c r="I10" i="6" s="1"/>
  <c r="Y31" i="7"/>
  <c r="J10" i="6" s="1"/>
  <c r="Z31" i="7"/>
  <c r="K10" i="6" s="1"/>
  <c r="AA31" i="7"/>
  <c r="L10" i="6" s="1"/>
  <c r="AB31" i="7"/>
  <c r="M10" i="6" s="1"/>
  <c r="AC31" i="7"/>
  <c r="N10" i="6" s="1"/>
  <c r="AD31" i="7"/>
  <c r="O10" i="6" s="1"/>
  <c r="S31" i="7"/>
  <c r="D10" i="6" s="1"/>
  <c r="AE26" i="7"/>
  <c r="AE27" i="7"/>
  <c r="AE28" i="7"/>
  <c r="AE29" i="7"/>
  <c r="AE30" i="7"/>
  <c r="AE25" i="7"/>
  <c r="P26" i="7"/>
  <c r="P27" i="7"/>
  <c r="P28" i="7"/>
  <c r="P29" i="7"/>
  <c r="P30" i="7"/>
  <c r="P25" i="7"/>
  <c r="O31" i="7"/>
  <c r="D31" i="7"/>
  <c r="E31" i="7"/>
  <c r="F31" i="7"/>
  <c r="G31" i="7"/>
  <c r="H31" i="7"/>
  <c r="I31" i="7"/>
  <c r="J31" i="7"/>
  <c r="AB156" i="7" l="1"/>
  <c r="V138" i="7"/>
  <c r="S138" i="7"/>
  <c r="Z120" i="7"/>
  <c r="AC156" i="7"/>
  <c r="W138" i="7"/>
  <c r="AA120" i="7"/>
  <c r="X138" i="7"/>
  <c r="Y138" i="7"/>
  <c r="AC120" i="7"/>
  <c r="Z138" i="7"/>
  <c r="T120" i="7"/>
  <c r="U120" i="7"/>
  <c r="X156" i="7"/>
  <c r="V120" i="7"/>
  <c r="T156" i="7"/>
  <c r="AD156" i="7"/>
  <c r="AB120" i="7"/>
  <c r="U156" i="7"/>
  <c r="V156" i="7"/>
  <c r="S156" i="7"/>
  <c r="W156" i="7"/>
  <c r="Y156" i="7"/>
  <c r="AC138" i="7"/>
  <c r="W120" i="7"/>
  <c r="T138" i="7"/>
  <c r="AD138" i="7"/>
  <c r="X120" i="7"/>
  <c r="AA156" i="7"/>
  <c r="U138" i="7"/>
  <c r="Y120" i="7"/>
  <c r="AD120" i="7"/>
  <c r="AA138" i="7"/>
  <c r="S120" i="7"/>
  <c r="AB138" i="7"/>
  <c r="Z156" i="7"/>
  <c r="W149" i="7"/>
  <c r="S149" i="7"/>
  <c r="X131" i="7"/>
  <c r="Y113" i="7"/>
  <c r="Y131" i="7"/>
  <c r="Z113" i="7"/>
  <c r="AB131" i="7"/>
  <c r="AC113" i="7"/>
  <c r="T113" i="7"/>
  <c r="T131" i="7"/>
  <c r="U131" i="7"/>
  <c r="V113" i="7"/>
  <c r="S113" i="7"/>
  <c r="X149" i="7"/>
  <c r="Y149" i="7"/>
  <c r="Z131" i="7"/>
  <c r="AA113" i="7"/>
  <c r="AA131" i="7"/>
  <c r="AB113" i="7"/>
  <c r="AA149" i="7"/>
  <c r="AC131" i="7"/>
  <c r="AD113" i="7"/>
  <c r="AC149" i="7"/>
  <c r="AD131" i="7"/>
  <c r="U113" i="7"/>
  <c r="AD149" i="7"/>
  <c r="Z149" i="7"/>
  <c r="AB149" i="7"/>
  <c r="T149" i="7"/>
  <c r="U149" i="7"/>
  <c r="V131" i="7"/>
  <c r="W113" i="7"/>
  <c r="V149" i="7"/>
  <c r="W131" i="7"/>
  <c r="S131" i="7"/>
  <c r="X113" i="7"/>
  <c r="S10" i="6"/>
  <c r="AE31" i="7"/>
  <c r="AE120" i="7" l="1"/>
  <c r="AE138" i="7"/>
  <c r="AE156" i="7"/>
  <c r="AE131" i="7"/>
  <c r="AE113" i="7"/>
  <c r="AE149" i="7"/>
  <c r="G86" i="7"/>
  <c r="E31" i="6"/>
  <c r="C9" i="6"/>
  <c r="E33" i="6"/>
  <c r="E34" i="6"/>
  <c r="E35" i="6"/>
  <c r="E36" i="6"/>
  <c r="E37" i="6"/>
  <c r="E38" i="6"/>
  <c r="P168" i="7"/>
  <c r="P169" i="7"/>
  <c r="P170" i="7"/>
  <c r="P171" i="7"/>
  <c r="P172" i="7"/>
  <c r="P167" i="7"/>
  <c r="Z144" i="7" l="1"/>
  <c r="Z158" i="7" s="1"/>
  <c r="K23" i="6" s="1"/>
  <c r="X126" i="7"/>
  <c r="X140" i="7" s="1"/>
  <c r="I18" i="6" s="1"/>
  <c r="V108" i="7"/>
  <c r="V122" i="7" s="1"/>
  <c r="G13" i="6" s="1"/>
  <c r="X108" i="7"/>
  <c r="X122" i="7" s="1"/>
  <c r="I13" i="6" s="1"/>
  <c r="AC144" i="7"/>
  <c r="AC158" i="7" s="1"/>
  <c r="N23" i="6" s="1"/>
  <c r="AA126" i="7"/>
  <c r="AA140" i="7" s="1"/>
  <c r="L18" i="6" s="1"/>
  <c r="AA108" i="7"/>
  <c r="AA122" i="7" s="1"/>
  <c r="L13" i="6" s="1"/>
  <c r="T126" i="7"/>
  <c r="T140" i="7" s="1"/>
  <c r="E18" i="6" s="1"/>
  <c r="AD126" i="7"/>
  <c r="AD140" i="7" s="1"/>
  <c r="O18" i="6" s="1"/>
  <c r="U126" i="7"/>
  <c r="U140" i="7" s="1"/>
  <c r="F18" i="6" s="1"/>
  <c r="V126" i="7"/>
  <c r="V140" i="7" s="1"/>
  <c r="G18" i="6" s="1"/>
  <c r="T108" i="7"/>
  <c r="T122" i="7" s="1"/>
  <c r="E13" i="6" s="1"/>
  <c r="AA144" i="7"/>
  <c r="AA158" i="7" s="1"/>
  <c r="L23" i="6" s="1"/>
  <c r="S144" i="7"/>
  <c r="Y126" i="7"/>
  <c r="Y140" i="7" s="1"/>
  <c r="J18" i="6" s="1"/>
  <c r="W108" i="7"/>
  <c r="W122" i="7" s="1"/>
  <c r="H13" i="6" s="1"/>
  <c r="S126" i="7"/>
  <c r="AD144" i="7"/>
  <c r="AD158" i="7" s="1"/>
  <c r="O23" i="6" s="1"/>
  <c r="AB126" i="7"/>
  <c r="AB140" i="7" s="1"/>
  <c r="M18" i="6" s="1"/>
  <c r="AC126" i="7"/>
  <c r="AC140" i="7" s="1"/>
  <c r="N18" i="6" s="1"/>
  <c r="S108" i="7"/>
  <c r="AB108" i="7"/>
  <c r="AB122" i="7" s="1"/>
  <c r="M13" i="6" s="1"/>
  <c r="W144" i="7"/>
  <c r="W158" i="7" s="1"/>
  <c r="H23" i="6" s="1"/>
  <c r="AC108" i="7"/>
  <c r="AC122" i="7" s="1"/>
  <c r="N13" i="6" s="1"/>
  <c r="Y144" i="7"/>
  <c r="Y158" i="7" s="1"/>
  <c r="J23" i="6" s="1"/>
  <c r="U108" i="7"/>
  <c r="U122" i="7" s="1"/>
  <c r="F13" i="6" s="1"/>
  <c r="AB144" i="7"/>
  <c r="AB158" i="7" s="1"/>
  <c r="M23" i="6" s="1"/>
  <c r="Z126" i="7"/>
  <c r="Z140" i="7" s="1"/>
  <c r="K18" i="6" s="1"/>
  <c r="Y108" i="7"/>
  <c r="Y122" i="7" s="1"/>
  <c r="J13" i="6" s="1"/>
  <c r="Z108" i="7"/>
  <c r="Z122" i="7" s="1"/>
  <c r="K13" i="6" s="1"/>
  <c r="X144" i="7"/>
  <c r="X158" i="7" s="1"/>
  <c r="I23" i="6" s="1"/>
  <c r="AD108" i="7"/>
  <c r="AD122" i="7" s="1"/>
  <c r="O13" i="6" s="1"/>
  <c r="W126" i="7"/>
  <c r="W140" i="7" s="1"/>
  <c r="H18" i="6" s="1"/>
  <c r="T144" i="7"/>
  <c r="T158" i="7" s="1"/>
  <c r="E23" i="6" s="1"/>
  <c r="U144" i="7"/>
  <c r="U158" i="7" s="1"/>
  <c r="F23" i="6" s="1"/>
  <c r="V144" i="7"/>
  <c r="V158" i="7" s="1"/>
  <c r="G23" i="6" s="1"/>
  <c r="G100" i="7"/>
  <c r="P174" i="7"/>
  <c r="L31" i="7"/>
  <c r="M31" i="7"/>
  <c r="N31" i="7"/>
  <c r="K31" i="7"/>
  <c r="F38" i="6"/>
  <c r="F37" i="6"/>
  <c r="F36" i="6"/>
  <c r="F35" i="6"/>
  <c r="F34" i="6"/>
  <c r="F33" i="6"/>
  <c r="AE126" i="7" l="1"/>
  <c r="AE140" i="7" s="1"/>
  <c r="S140" i="7"/>
  <c r="D18" i="6" s="1"/>
  <c r="S18" i="6" s="1"/>
  <c r="V18" i="6" s="1"/>
  <c r="AE144" i="7"/>
  <c r="AE158" i="7" s="1"/>
  <c r="S158" i="7"/>
  <c r="D23" i="6" s="1"/>
  <c r="S23" i="6" s="1"/>
  <c r="V23" i="6" s="1"/>
  <c r="AE108" i="7"/>
  <c r="AE122" i="7" s="1"/>
  <c r="S122" i="7"/>
  <c r="D13" i="6" s="1"/>
  <c r="S13" i="6" s="1"/>
  <c r="V10" i="6" s="1"/>
  <c r="Q10" i="6"/>
  <c r="P31" i="7"/>
  <c r="F40" i="6"/>
</calcChain>
</file>

<file path=xl/sharedStrings.xml><?xml version="1.0" encoding="utf-8"?>
<sst xmlns="http://schemas.openxmlformats.org/spreadsheetml/2006/main" count="133" uniqueCount="74">
  <si>
    <t>Weighting</t>
  </si>
  <si>
    <t>Director</t>
  </si>
  <si>
    <t>Specialist</t>
  </si>
  <si>
    <t>Analyst</t>
  </si>
  <si>
    <t>Junior</t>
  </si>
  <si>
    <t>Manager</t>
  </si>
  <si>
    <t>Weighted %</t>
  </si>
  <si>
    <t>Senior Manager</t>
  </si>
  <si>
    <t>Other Costs*</t>
  </si>
  <si>
    <t>Total</t>
  </si>
  <si>
    <t>Name of Tenderer</t>
  </si>
  <si>
    <t>£</t>
  </si>
  <si>
    <t>Role</t>
  </si>
  <si>
    <t>Cost</t>
  </si>
  <si>
    <t>Mark-Up</t>
  </si>
  <si>
    <t>Quantity</t>
  </si>
  <si>
    <t>1. Resource Rates</t>
  </si>
  <si>
    <t>4. Variable Rate Card</t>
  </si>
  <si>
    <t>4.a Blended Rate Card Calculation</t>
  </si>
  <si>
    <t>Actual Rate</t>
  </si>
  <si>
    <t>Adjusted Rate</t>
  </si>
  <si>
    <t>VARIABLE PRICE</t>
  </si>
  <si>
    <t>Adjusted Rate Total</t>
  </si>
  <si>
    <t>B. Rate Card</t>
  </si>
  <si>
    <t>Calculated Value</t>
  </si>
  <si>
    <t>Blended Rate Card Total Value</t>
  </si>
  <si>
    <t>A. Fixed Price Costs and Other Costs</t>
  </si>
  <si>
    <t>Total Contract Price</t>
  </si>
  <si>
    <t>Tranche 1</t>
  </si>
  <si>
    <t>Tenderers will submit a proposed rate card for potential additional services. Rate cards will detail day rates for a range of different grades of staff.
Tenderers will be ranked from most costly to least costly according to their average blended rate which will be calculated with reference to the following pre-determined scenario (4a)</t>
  </si>
  <si>
    <t>Item Description</t>
  </si>
  <si>
    <t>Maximum Rate - Flight</t>
  </si>
  <si>
    <t>Maximum Rate - Accommodation</t>
  </si>
  <si>
    <r>
      <rPr>
        <b/>
        <sz val="11"/>
        <rFont val="Arial"/>
        <family val="2"/>
      </rPr>
      <t>Claimable Expenses</t>
    </r>
    <r>
      <rPr>
        <sz val="11"/>
        <rFont val="Arial"/>
        <family val="2"/>
      </rPr>
      <t xml:space="preserve">
Expense claims may be submitted for Claimable Expenses, which must be in accordance with the Government of Jersey Procurement Procedures Travel &amp; Expenditure Guide v1.3 (GoJ funded for non-employees) July 2019. 
Agreed Claimable Expenses for Contractors who shall spend up to 4 week-day nights per week shall include: -
•	Return economy flights (or alternative as appropriate) between a UK Airport and Jersey, capped at £150 unless mutually agreed.
•	Hotel accommodation on-Island including Bed &amp; Breakfast capped at £90 per night during January-May and October - November and; £120 per night for June-September and December.
This will exclude: -
Travel to / from a UK airport (costs for commuting to the airport cannot be claimed, including hotel accommodation in the UK)
For Contractors who will be based in Jersey for longer than 7 nights continuous must have long term accommodation fees agreed in advance by the Government.  The GoJ will pay pre-agreed accommodation costs only for long term stays (flight, taxis and expense / subsistence claims will not be permissible).   
Expense claims must include a breakdown of the total expenses incurred on flights and bed and breakfast accommodation.</t>
    </r>
  </si>
  <si>
    <t>2a. Claimable Expenses Flights</t>
  </si>
  <si>
    <t>2b. Claimable Expenses-Accommodation</t>
  </si>
  <si>
    <t>1. Resources (People) Costs</t>
  </si>
  <si>
    <t xml:space="preserve">2.a Resources (Travel) Costs </t>
  </si>
  <si>
    <t>2.b Resources (Accommodation) Costs</t>
  </si>
  <si>
    <t>Quantity - Return economy flights between a UK Airport and Jersey (Flights)</t>
  </si>
  <si>
    <t>Quantity - Hotel accommodation on-Island including Bed &amp; Breakfast (Accommodation)</t>
  </si>
  <si>
    <r>
      <rPr>
        <sz val="20"/>
        <color rgb="FFFF0000"/>
        <rFont val="Arial"/>
        <family val="2"/>
      </rPr>
      <t xml:space="preserve">Completion Guidance to Tenderers: </t>
    </r>
    <r>
      <rPr>
        <sz val="20"/>
        <color theme="1"/>
        <rFont val="Arial"/>
        <family val="2"/>
      </rPr>
      <t>This sheet shall not require any input. The below fields are automatically populated based upon your entries to Tab 1- the "Input Sheet". If you require guidance, please contact the Government of Jersey Commercial representative.</t>
    </r>
  </si>
  <si>
    <t>Please insert supplier name</t>
  </si>
  <si>
    <t>Year 1</t>
  </si>
  <si>
    <t>Training</t>
  </si>
  <si>
    <t>Insert additional items as required…</t>
  </si>
  <si>
    <t>Variable Rate Card</t>
  </si>
  <si>
    <t>Costs should be entered at individual/item level, and listed in quantities required per month within the profile below.</t>
  </si>
  <si>
    <t>3. Solution Costs</t>
  </si>
  <si>
    <t>Solution Costs Annual Profile</t>
  </si>
  <si>
    <t xml:space="preserve">Resources within this table must represent the total resources charged for each annual period (as applicable). </t>
  </si>
  <si>
    <t>Year 2</t>
  </si>
  <si>
    <t>Year 3</t>
  </si>
  <si>
    <t>1. Implementation Costs</t>
  </si>
  <si>
    <t>Licensing Costs</t>
  </si>
  <si>
    <t>Year 1  -Total  Price (excl. VAT)</t>
  </si>
  <si>
    <t>1. Implementation - Resources (Days)</t>
  </si>
  <si>
    <t>Fixed Price Total
(Year 1)</t>
  </si>
  <si>
    <t>Year 2  -Total  Price (excl. VAT)</t>
  </si>
  <si>
    <t>Year 3  -Total  Price (excl. VAT)</t>
  </si>
  <si>
    <t>Fixed Price Total
(Year 3)</t>
  </si>
  <si>
    <t>Fixed Price Total
(Year 2)</t>
  </si>
  <si>
    <t>License Cost</t>
  </si>
  <si>
    <t>Annual Support &amp; Maintenance</t>
  </si>
  <si>
    <t>Implementation Costs</t>
  </si>
  <si>
    <r>
      <rPr>
        <vertAlign val="superscript"/>
        <sz val="11"/>
        <color theme="1"/>
        <rFont val="Arial"/>
        <family val="2"/>
      </rPr>
      <t xml:space="preserve"># </t>
    </r>
    <r>
      <rPr>
        <sz val="11"/>
        <color theme="1"/>
        <rFont val="Arial"/>
        <family val="2"/>
      </rPr>
      <t xml:space="preserve">Please provide a list of additional costs associated with the delivery of your Resource Booking Solution outside the resourcing charges outlined in Sections 1, 2a and 2b. </t>
    </r>
  </si>
  <si>
    <t>Hosting Costs</t>
  </si>
  <si>
    <t>Interfacing Costs (list per item as required)</t>
  </si>
  <si>
    <t>Insert additional line for interfacing costs as applicable…</t>
  </si>
  <si>
    <t>Training Costs</t>
  </si>
  <si>
    <t>User Support Documentation Costs</t>
  </si>
  <si>
    <t>Ad-hoc developments (if applicable)</t>
  </si>
  <si>
    <r>
      <rPr>
        <sz val="16"/>
        <color rgb="FFC00000"/>
        <rFont val="Arial"/>
        <family val="2"/>
      </rPr>
      <t xml:space="preserve">Completion Guidance to Tenderers: </t>
    </r>
    <r>
      <rPr>
        <sz val="16"/>
        <color theme="1"/>
        <rFont val="Arial"/>
        <family val="2"/>
      </rPr>
      <t xml:space="preserve">Each green cell requires your input. All calculations are transparent. Please do not change in-cell calculations. Commercial Workbooks received with modified calulations may be excluded from further evaluation.The Input Sheet shall populate the Price Model Tab. Example figures have been added to confirm calculations, these can be overtyped. If you spot any errors, please advise GoJ via the portal immediately. Many Thanks </t>
    </r>
  </si>
  <si>
    <t>Adjusted Rate Total is worth 5% of the PRICE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</si>
</sst>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36" x14ac:knownFonts="1">
    <font>
      <sz val="11"/>
      <color theme="1"/>
      <name val="Arial"/>
      <family val="2"/>
    </font>
    <font>
      <b/>
      <sz val="11"/>
      <color theme="1"/>
      <name val="Arial"/>
      <family val="2"/>
    </font>
    <font>
      <sz val="10"/>
      <color theme="1"/>
      <name val="Arial"/>
      <family val="2"/>
    </font>
    <font>
      <sz val="10"/>
      <name val="Arial"/>
      <family val="2"/>
    </font>
    <font>
      <b/>
      <sz val="14"/>
      <color theme="1"/>
      <name val="Arial"/>
      <family val="2"/>
    </font>
    <font>
      <sz val="9"/>
      <color theme="1"/>
      <name val="Arial"/>
      <family val="2"/>
    </font>
    <font>
      <b/>
      <sz val="9"/>
      <color theme="1"/>
      <name val="Arial"/>
      <family val="2"/>
    </font>
    <font>
      <b/>
      <sz val="12"/>
      <color theme="1"/>
      <name val="Arial"/>
      <family val="2"/>
    </font>
    <font>
      <sz val="11"/>
      <color theme="1"/>
      <name val="Arial"/>
      <family val="2"/>
    </font>
    <font>
      <sz val="12"/>
      <color theme="1"/>
      <name val="Arial"/>
      <family val="2"/>
    </font>
    <font>
      <sz val="20"/>
      <color theme="1"/>
      <name val="Arial"/>
      <family val="2"/>
    </font>
    <font>
      <b/>
      <sz val="18"/>
      <color theme="1"/>
      <name val="Arial"/>
      <family val="2"/>
    </font>
    <font>
      <sz val="11"/>
      <color theme="0"/>
      <name val="Arial"/>
      <family val="2"/>
    </font>
    <font>
      <sz val="12"/>
      <color theme="0"/>
      <name val="Arial"/>
      <family val="2"/>
    </font>
    <font>
      <b/>
      <sz val="11"/>
      <color theme="0"/>
      <name val="Arial"/>
      <family val="2"/>
    </font>
    <font>
      <b/>
      <sz val="10"/>
      <color theme="0"/>
      <name val="Arial"/>
      <family val="2"/>
    </font>
    <font>
      <b/>
      <sz val="12"/>
      <color theme="0"/>
      <name val="Arial"/>
      <family val="2"/>
    </font>
    <font>
      <sz val="8"/>
      <color theme="1"/>
      <name val="Arial"/>
      <family val="2"/>
    </font>
    <font>
      <sz val="16"/>
      <color theme="0"/>
      <name val="Arial"/>
      <family val="2"/>
    </font>
    <font>
      <sz val="11"/>
      <name val="Arial"/>
      <family val="2"/>
    </font>
    <font>
      <b/>
      <sz val="11"/>
      <name val="Arial"/>
      <family val="2"/>
    </font>
    <font>
      <vertAlign val="superscript"/>
      <sz val="11"/>
      <color theme="1"/>
      <name val="Arial"/>
      <family val="2"/>
    </font>
    <font>
      <sz val="11"/>
      <color theme="0" tint="-4.9989318521683403E-2"/>
      <name val="Arial"/>
      <family val="2"/>
    </font>
    <font>
      <sz val="10"/>
      <color theme="0" tint="-4.9989318521683403E-2"/>
      <name val="Arial"/>
      <family val="2"/>
    </font>
    <font>
      <sz val="11"/>
      <color theme="0" tint="-0.249977111117893"/>
      <name val="Arial"/>
      <family val="2"/>
    </font>
    <font>
      <b/>
      <sz val="12"/>
      <color theme="0" tint="-0.249977111117893"/>
      <name val="Arial"/>
      <family val="2"/>
    </font>
    <font>
      <sz val="9"/>
      <color theme="0" tint="-0.249977111117893"/>
      <name val="Arial"/>
      <family val="2"/>
    </font>
    <font>
      <sz val="10"/>
      <color theme="0" tint="-0.249977111117893"/>
      <name val="Arial"/>
      <family val="2"/>
    </font>
    <font>
      <b/>
      <sz val="12"/>
      <name val="Arial"/>
      <family val="2"/>
    </font>
    <font>
      <b/>
      <sz val="14"/>
      <color theme="0"/>
      <name val="Arial"/>
      <family val="2"/>
    </font>
    <font>
      <sz val="20"/>
      <color rgb="FFFF0000"/>
      <name val="Arial"/>
      <family val="2"/>
    </font>
    <font>
      <sz val="16"/>
      <color theme="1"/>
      <name val="Arial"/>
      <family val="2"/>
    </font>
    <font>
      <sz val="16"/>
      <color rgb="FFC00000"/>
      <name val="Arial"/>
      <family val="2"/>
    </font>
    <font>
      <i/>
      <sz val="20"/>
      <color rgb="FF0070C0"/>
      <name val="Arial"/>
      <family val="2"/>
    </font>
    <font>
      <i/>
      <sz val="11"/>
      <color rgb="FF0070C0"/>
      <name val="Arial"/>
      <family val="2"/>
    </font>
    <font>
      <b/>
      <sz val="10"/>
      <color theme="0" tint="-0.249977111117893"/>
      <name val="Arial"/>
      <family val="2"/>
    </font>
  </fonts>
  <fills count="17">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1" tint="0.49998474074526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EBF1DE"/>
        <bgColor indexed="64"/>
      </patternFill>
    </fill>
    <fill>
      <patternFill patternType="solid">
        <fgColor theme="1" tint="0.34998626667073579"/>
        <bgColor indexed="64"/>
      </patternFill>
    </fill>
    <fill>
      <patternFill patternType="solid">
        <fgColor theme="7" tint="0.59999389629810485"/>
        <bgColor indexed="64"/>
      </patternFill>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theme="0" tint="-0.249977111117893"/>
      </left>
      <right style="thick">
        <color theme="0" tint="-0.249977111117893"/>
      </right>
      <top style="thick">
        <color theme="0" tint="-0.249977111117893"/>
      </top>
      <bottom style="thick">
        <color theme="0" tint="-0.249977111117893"/>
      </bottom>
      <diagonal/>
    </border>
    <border>
      <left style="thick">
        <color theme="0" tint="-0.249977111117893"/>
      </left>
      <right style="thin">
        <color indexed="64"/>
      </right>
      <top style="thick">
        <color theme="0" tint="-0.249977111117893"/>
      </top>
      <bottom style="thick">
        <color theme="0" tint="-0.249977111117893"/>
      </bottom>
      <diagonal/>
    </border>
    <border>
      <left style="thin">
        <color indexed="64"/>
      </left>
      <right style="thin">
        <color indexed="64"/>
      </right>
      <top style="thick">
        <color theme="0" tint="-0.249977111117893"/>
      </top>
      <bottom style="thick">
        <color theme="0" tint="-0.249977111117893"/>
      </bottom>
      <diagonal/>
    </border>
    <border>
      <left style="thin">
        <color indexed="64"/>
      </left>
      <right style="thick">
        <color theme="0" tint="-0.249977111117893"/>
      </right>
      <top style="thick">
        <color theme="0" tint="-0.249977111117893"/>
      </top>
      <bottom style="thick">
        <color theme="0" tint="-0.249977111117893"/>
      </bottom>
      <diagonal/>
    </border>
    <border>
      <left style="thin">
        <color indexed="64"/>
      </left>
      <right/>
      <top style="thick">
        <color theme="0" tint="-0.249977111117893"/>
      </top>
      <bottom style="thick">
        <color theme="0" tint="-0.249977111117893"/>
      </bottom>
      <diagonal/>
    </border>
    <border>
      <left style="thick">
        <color theme="0" tint="-0.249977111117893"/>
      </left>
      <right style="thick">
        <color theme="0" tint="-0.249977111117893"/>
      </right>
      <top style="thick">
        <color theme="0" tint="-0.249977111117893"/>
      </top>
      <bottom/>
      <diagonal/>
    </border>
    <border>
      <left style="thick">
        <color theme="0" tint="-0.249977111117893"/>
      </left>
      <right style="thick">
        <color theme="0" tint="-0.249977111117893"/>
      </right>
      <top/>
      <bottom/>
      <diagonal/>
    </border>
    <border>
      <left style="thick">
        <color theme="0" tint="-0.249977111117893"/>
      </left>
      <right style="thick">
        <color theme="0" tint="-0.249977111117893"/>
      </right>
      <top/>
      <bottom style="thick">
        <color theme="0" tint="-0.249977111117893"/>
      </bottom>
      <diagonal/>
    </border>
    <border>
      <left style="thick">
        <color theme="0" tint="-0.249977111117893"/>
      </left>
      <right/>
      <top style="thick">
        <color theme="0" tint="-0.249977111117893"/>
      </top>
      <bottom style="thick">
        <color theme="0" tint="-0.249977111117893"/>
      </bottom>
      <diagonal/>
    </border>
    <border>
      <left/>
      <right style="thin">
        <color indexed="64"/>
      </right>
      <top style="thick">
        <color theme="0" tint="-0.249977111117893"/>
      </top>
      <bottom style="thick">
        <color theme="0" tint="-0.249977111117893"/>
      </bottom>
      <diagonal/>
    </border>
    <border>
      <left/>
      <right/>
      <top style="thick">
        <color theme="0" tint="-0.249977111117893"/>
      </top>
      <bottom style="thick">
        <color theme="0" tint="-0.249977111117893"/>
      </bottom>
      <diagonal/>
    </border>
    <border>
      <left/>
      <right/>
      <top style="thick">
        <color theme="0" tint="-0.249977111117893"/>
      </top>
      <bottom/>
      <diagonal/>
    </border>
    <border>
      <left/>
      <right style="thick">
        <color theme="0" tint="-0.249977111117893"/>
      </right>
      <top style="thick">
        <color theme="0" tint="-0.249977111117893"/>
      </top>
      <bottom style="thick">
        <color theme="0" tint="-0.249977111117893"/>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6">
    <xf numFmtId="0" fontId="0" fillId="0" borderId="0"/>
    <xf numFmtId="0" fontId="2"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44" fontId="8" fillId="0" borderId="0" applyFont="0" applyFill="0" applyBorder="0" applyAlignment="0" applyProtection="0"/>
  </cellStyleXfs>
  <cellXfs count="182">
    <xf numFmtId="0" fontId="0" fillId="0" borderId="0" xfId="0"/>
    <xf numFmtId="0" fontId="0" fillId="3" borderId="0" xfId="0" applyFill="1"/>
    <xf numFmtId="0" fontId="0" fillId="0" borderId="14" xfId="0" applyBorder="1"/>
    <xf numFmtId="0" fontId="0" fillId="0" borderId="9" xfId="0" applyBorder="1"/>
    <xf numFmtId="0" fontId="0" fillId="0" borderId="8" xfId="0" applyBorder="1"/>
    <xf numFmtId="0" fontId="0" fillId="0" borderId="6" xfId="0" applyBorder="1"/>
    <xf numFmtId="0" fontId="0" fillId="0" borderId="0" xfId="0" applyAlignment="1">
      <alignment horizontal="center" vertical="top"/>
    </xf>
    <xf numFmtId="0" fontId="4" fillId="0" borderId="10" xfId="0" applyFont="1" applyBorder="1" applyAlignment="1">
      <alignment vertical="top"/>
    </xf>
    <xf numFmtId="0" fontId="7" fillId="3" borderId="10" xfId="0" applyFont="1" applyFill="1" applyBorder="1"/>
    <xf numFmtId="0" fontId="0" fillId="0" borderId="3" xfId="0" applyBorder="1"/>
    <xf numFmtId="0" fontId="0" fillId="0" borderId="4" xfId="0" applyBorder="1"/>
    <xf numFmtId="0" fontId="0" fillId="0" borderId="5" xfId="0" applyBorder="1"/>
    <xf numFmtId="0" fontId="4" fillId="0" borderId="0" xfId="0" applyFont="1" applyAlignment="1">
      <alignment vertical="top"/>
    </xf>
    <xf numFmtId="0" fontId="1" fillId="0" borderId="0" xfId="0" applyFont="1" applyAlignment="1">
      <alignment horizontal="center" vertical="top" wrapText="1"/>
    </xf>
    <xf numFmtId="0" fontId="0" fillId="0" borderId="7" xfId="0" applyBorder="1"/>
    <xf numFmtId="0" fontId="0" fillId="0" borderId="10" xfId="0" applyBorder="1"/>
    <xf numFmtId="0" fontId="0" fillId="5" borderId="0" xfId="0" applyFill="1"/>
    <xf numFmtId="9" fontId="0" fillId="0" borderId="10" xfId="0" applyNumberFormat="1" applyBorder="1"/>
    <xf numFmtId="0" fontId="0" fillId="5" borderId="10" xfId="0" applyFill="1" applyBorder="1" applyAlignment="1">
      <alignment horizontal="center"/>
    </xf>
    <xf numFmtId="0" fontId="0" fillId="5" borderId="10" xfId="0" applyFill="1" applyBorder="1" applyAlignment="1">
      <alignment horizontal="left"/>
    </xf>
    <xf numFmtId="0" fontId="0" fillId="3" borderId="3" xfId="0" applyFill="1" applyBorder="1"/>
    <xf numFmtId="0" fontId="0" fillId="3" borderId="4" xfId="0" applyFill="1" applyBorder="1"/>
    <xf numFmtId="0" fontId="0" fillId="3" borderId="5" xfId="0" applyFill="1" applyBorder="1"/>
    <xf numFmtId="0" fontId="0" fillId="3" borderId="9" xfId="0" applyFill="1" applyBorder="1"/>
    <xf numFmtId="0" fontId="0" fillId="3" borderId="14" xfId="0" applyFill="1" applyBorder="1"/>
    <xf numFmtId="0" fontId="11" fillId="3" borderId="0" xfId="0" applyFont="1" applyFill="1"/>
    <xf numFmtId="0" fontId="0" fillId="3" borderId="6" xfId="0" applyFill="1" applyBorder="1"/>
    <xf numFmtId="0" fontId="0" fillId="3" borderId="8" xfId="0" applyFill="1" applyBorder="1"/>
    <xf numFmtId="0" fontId="0" fillId="3" borderId="7" xfId="0" applyFill="1" applyBorder="1"/>
    <xf numFmtId="0" fontId="11" fillId="3" borderId="7" xfId="0" applyFont="1" applyFill="1" applyBorder="1"/>
    <xf numFmtId="0" fontId="11" fillId="3" borderId="4" xfId="0" applyFont="1" applyFill="1" applyBorder="1"/>
    <xf numFmtId="44" fontId="12" fillId="6" borderId="10" xfId="5" applyFont="1" applyFill="1" applyBorder="1"/>
    <xf numFmtId="44" fontId="14" fillId="6" borderId="10" xfId="5" applyFont="1" applyFill="1" applyBorder="1"/>
    <xf numFmtId="0" fontId="15" fillId="6" borderId="10" xfId="0" applyFont="1" applyFill="1" applyBorder="1" applyAlignment="1">
      <alignment horizontal="justify" vertical="center" wrapText="1"/>
    </xf>
    <xf numFmtId="0" fontId="17" fillId="0" borderId="10" xfId="0" applyFont="1" applyBorder="1"/>
    <xf numFmtId="9" fontId="0" fillId="4" borderId="10" xfId="0" applyNumberFormat="1" applyFill="1" applyBorder="1"/>
    <xf numFmtId="44" fontId="0" fillId="4" borderId="10" xfId="0" applyNumberFormat="1" applyFill="1" applyBorder="1"/>
    <xf numFmtId="0" fontId="11" fillId="3" borderId="3" xfId="0" applyFont="1" applyFill="1" applyBorder="1"/>
    <xf numFmtId="9" fontId="0" fillId="0" borderId="1" xfId="0" applyNumberFormat="1" applyBorder="1"/>
    <xf numFmtId="44" fontId="0" fillId="7" borderId="13" xfId="0" applyNumberFormat="1" applyFill="1" applyBorder="1"/>
    <xf numFmtId="44" fontId="0" fillId="0" borderId="12" xfId="5" applyFont="1" applyBorder="1"/>
    <xf numFmtId="44" fontId="18" fillId="6" borderId="12" xfId="5" applyFont="1" applyFill="1" applyBorder="1" applyAlignment="1">
      <alignment horizontal="justify" vertical="center" wrapText="1"/>
    </xf>
    <xf numFmtId="0" fontId="13" fillId="6" borderId="13" xfId="0" applyFont="1" applyFill="1" applyBorder="1" applyAlignment="1">
      <alignment vertical="center" wrapText="1"/>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7" fillId="5" borderId="0" xfId="0" applyFont="1" applyFill="1"/>
    <xf numFmtId="44" fontId="0" fillId="2" borderId="10" xfId="5" applyFont="1" applyFill="1" applyBorder="1"/>
    <xf numFmtId="0" fontId="2" fillId="2" borderId="10" xfId="0" applyFont="1" applyFill="1" applyBorder="1" applyAlignment="1">
      <alignment horizontal="justify" vertical="center" wrapText="1"/>
    </xf>
    <xf numFmtId="0" fontId="0" fillId="2" borderId="10" xfId="0" applyFill="1" applyBorder="1"/>
    <xf numFmtId="0" fontId="11" fillId="3" borderId="19" xfId="0" applyFont="1" applyFill="1" applyBorder="1"/>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24" xfId="0" applyFill="1" applyBorder="1"/>
    <xf numFmtId="0" fontId="0" fillId="3" borderId="25" xfId="0" applyFill="1" applyBorder="1"/>
    <xf numFmtId="0" fontId="0" fillId="3" borderId="26" xfId="0" applyFill="1" applyBorder="1"/>
    <xf numFmtId="44" fontId="0" fillId="3" borderId="10" xfId="0" applyNumberFormat="1" applyFill="1" applyBorder="1"/>
    <xf numFmtId="17" fontId="5" fillId="0" borderId="10" xfId="0" applyNumberFormat="1" applyFont="1" applyBorder="1" applyAlignment="1">
      <alignment horizontal="center" vertical="center" wrapText="1"/>
    </xf>
    <xf numFmtId="0" fontId="20" fillId="3" borderId="0" xfId="0" applyFont="1" applyFill="1" applyAlignment="1">
      <alignment horizontal="left" wrapText="1"/>
    </xf>
    <xf numFmtId="0" fontId="11" fillId="3" borderId="0" xfId="0" applyFont="1" applyFill="1" applyAlignment="1">
      <alignment wrapText="1"/>
    </xf>
    <xf numFmtId="0" fontId="0" fillId="0" borderId="0" xfId="0" applyAlignment="1">
      <alignment horizontal="center" vertical="top" wrapText="1"/>
    </xf>
    <xf numFmtId="44" fontId="0" fillId="0" borderId="0" xfId="5" applyFont="1" applyBorder="1"/>
    <xf numFmtId="0" fontId="0" fillId="0" borderId="14" xfId="0" applyBorder="1" applyAlignment="1">
      <alignment horizontal="center" vertical="top" wrapText="1"/>
    </xf>
    <xf numFmtId="44" fontId="0" fillId="0" borderId="14" xfId="5" applyFont="1" applyBorder="1"/>
    <xf numFmtId="0" fontId="0" fillId="3" borderId="2" xfId="0" applyFill="1" applyBorder="1"/>
    <xf numFmtId="164" fontId="0" fillId="2" borderId="10" xfId="5" applyNumberFormat="1" applyFont="1" applyFill="1" applyBorder="1"/>
    <xf numFmtId="0" fontId="0" fillId="0" borderId="10" xfId="0" applyBorder="1" applyAlignment="1">
      <alignment horizontal="center" vertical="top" wrapText="1"/>
    </xf>
    <xf numFmtId="0" fontId="0" fillId="4" borderId="10" xfId="0" applyFill="1" applyBorder="1"/>
    <xf numFmtId="0" fontId="1" fillId="11" borderId="10" xfId="0" applyFont="1" applyFill="1" applyBorder="1" applyAlignment="1">
      <alignment horizontal="left" vertical="center"/>
    </xf>
    <xf numFmtId="0" fontId="1" fillId="9" borderId="10" xfId="0" applyFont="1" applyFill="1" applyBorder="1" applyAlignment="1">
      <alignment horizontal="left" vertical="center"/>
    </xf>
    <xf numFmtId="0" fontId="1" fillId="10" borderId="10" xfId="0" applyFont="1" applyFill="1" applyBorder="1" applyAlignment="1">
      <alignment horizontal="left" vertical="center" wrapText="1"/>
    </xf>
    <xf numFmtId="44" fontId="22" fillId="5" borderId="0" xfId="0" applyNumberFormat="1" applyFont="1" applyFill="1"/>
    <xf numFmtId="44" fontId="23" fillId="5" borderId="0" xfId="0" applyNumberFormat="1" applyFont="1" applyFill="1" applyAlignment="1">
      <alignment horizontal="justify" vertical="center" wrapText="1"/>
    </xf>
    <xf numFmtId="0" fontId="24" fillId="5" borderId="0" xfId="0" applyFont="1" applyFill="1"/>
    <xf numFmtId="44" fontId="27" fillId="5" borderId="0" xfId="0" applyNumberFormat="1" applyFont="1" applyFill="1" applyAlignment="1">
      <alignment horizontal="justify" vertical="center" wrapText="1"/>
    </xf>
    <xf numFmtId="17" fontId="26" fillId="5" borderId="43" xfId="0" applyNumberFormat="1" applyFont="1" applyFill="1" applyBorder="1" applyAlignment="1">
      <alignment horizontal="center" vertical="center" wrapText="1"/>
    </xf>
    <xf numFmtId="17" fontId="26" fillId="5" borderId="35" xfId="0" applyNumberFormat="1" applyFont="1" applyFill="1" applyBorder="1" applyAlignment="1">
      <alignment horizontal="center" vertical="center" wrapText="1"/>
    </xf>
    <xf numFmtId="17" fontId="26" fillId="5" borderId="45" xfId="0" applyNumberFormat="1" applyFont="1" applyFill="1" applyBorder="1" applyAlignment="1">
      <alignment horizontal="center" vertical="center" wrapText="1"/>
    </xf>
    <xf numFmtId="44" fontId="27" fillId="5" borderId="36" xfId="0" applyNumberFormat="1" applyFont="1" applyFill="1" applyBorder="1" applyAlignment="1">
      <alignment horizontal="justify" vertical="center" wrapText="1"/>
    </xf>
    <xf numFmtId="44" fontId="27" fillId="5" borderId="37" xfId="0" applyNumberFormat="1" applyFont="1" applyFill="1" applyBorder="1" applyAlignment="1">
      <alignment horizontal="justify" vertical="center" wrapText="1"/>
    </xf>
    <xf numFmtId="44" fontId="27" fillId="5" borderId="38" xfId="0" applyNumberFormat="1" applyFont="1" applyFill="1" applyBorder="1" applyAlignment="1">
      <alignment horizontal="justify" vertical="center" wrapText="1"/>
    </xf>
    <xf numFmtId="44" fontId="27" fillId="5" borderId="47" xfId="0" applyNumberFormat="1" applyFont="1" applyFill="1" applyBorder="1" applyAlignment="1">
      <alignment horizontal="justify" vertical="center" wrapText="1"/>
    </xf>
    <xf numFmtId="44" fontId="27" fillId="5" borderId="43" xfId="0" applyNumberFormat="1" applyFont="1" applyFill="1" applyBorder="1" applyAlignment="1">
      <alignment horizontal="justify" vertical="center" wrapText="1"/>
    </xf>
    <xf numFmtId="44" fontId="27" fillId="5" borderId="44" xfId="0" applyNumberFormat="1" applyFont="1" applyFill="1" applyBorder="1" applyAlignment="1">
      <alignment horizontal="justify" vertical="center" wrapText="1"/>
    </xf>
    <xf numFmtId="17" fontId="26" fillId="5" borderId="47" xfId="0" applyNumberFormat="1" applyFont="1" applyFill="1" applyBorder="1" applyAlignment="1">
      <alignment horizontal="center" vertical="center" wrapText="1"/>
    </xf>
    <xf numFmtId="44" fontId="24" fillId="5" borderId="43" xfId="0" applyNumberFormat="1" applyFont="1" applyFill="1" applyBorder="1"/>
    <xf numFmtId="44" fontId="24" fillId="5" borderId="47" xfId="0" applyNumberFormat="1" applyFont="1" applyFill="1" applyBorder="1"/>
    <xf numFmtId="44" fontId="24" fillId="5" borderId="35" xfId="0" applyNumberFormat="1" applyFont="1" applyFill="1" applyBorder="1"/>
    <xf numFmtId="44" fontId="22" fillId="5" borderId="46" xfId="0" applyNumberFormat="1" applyFont="1" applyFill="1" applyBorder="1"/>
    <xf numFmtId="44" fontId="28" fillId="12" borderId="10" xfId="0" applyNumberFormat="1" applyFont="1" applyFill="1" applyBorder="1" applyAlignment="1">
      <alignment horizontal="center" vertical="center" wrapText="1"/>
    </xf>
    <xf numFmtId="44" fontId="9" fillId="3" borderId="10" xfId="0" applyNumberFormat="1" applyFont="1" applyFill="1" applyBorder="1" applyAlignment="1">
      <alignment horizontal="justify" vertical="center" wrapText="1"/>
    </xf>
    <xf numFmtId="0" fontId="0" fillId="14" borderId="10" xfId="0" applyFill="1" applyBorder="1"/>
    <xf numFmtId="0" fontId="1" fillId="5" borderId="10" xfId="0" applyFont="1" applyFill="1" applyBorder="1"/>
    <xf numFmtId="0" fontId="34" fillId="2" borderId="10" xfId="0" applyFont="1" applyFill="1" applyBorder="1"/>
    <xf numFmtId="0" fontId="15" fillId="6" borderId="0" xfId="0" applyFont="1" applyFill="1" applyAlignment="1">
      <alignment horizontal="justify" vertical="center" wrapText="1"/>
    </xf>
    <xf numFmtId="0" fontId="1" fillId="15" borderId="10" xfId="0" applyFont="1" applyFill="1" applyBorder="1"/>
    <xf numFmtId="0" fontId="14" fillId="15" borderId="10" xfId="0" applyFont="1" applyFill="1" applyBorder="1"/>
    <xf numFmtId="0" fontId="2" fillId="15" borderId="10" xfId="0" applyFont="1" applyFill="1" applyBorder="1" applyAlignment="1">
      <alignment horizontal="justify" vertical="center" wrapText="1"/>
    </xf>
    <xf numFmtId="0" fontId="1" fillId="16" borderId="10" xfId="0" applyFont="1" applyFill="1" applyBorder="1" applyAlignment="1">
      <alignment horizontal="left" vertical="center" wrapText="1"/>
    </xf>
    <xf numFmtId="44" fontId="35" fillId="5" borderId="47" xfId="0" applyNumberFormat="1" applyFont="1" applyFill="1" applyBorder="1" applyAlignment="1">
      <alignment horizontal="justify" vertical="center" wrapText="1"/>
    </xf>
    <xf numFmtId="0" fontId="19" fillId="2" borderId="10" xfId="0" applyFont="1" applyFill="1" applyBorder="1"/>
    <xf numFmtId="0" fontId="34" fillId="2" borderId="10" xfId="0" applyFont="1" applyFill="1" applyBorder="1" applyAlignment="1">
      <alignment wrapText="1"/>
    </xf>
    <xf numFmtId="0" fontId="29" fillId="6" borderId="57" xfId="0" applyFont="1" applyFill="1" applyBorder="1" applyAlignment="1">
      <alignment horizontal="center" vertical="center" wrapText="1"/>
    </xf>
    <xf numFmtId="44" fontId="29" fillId="6" borderId="58" xfId="0" applyNumberFormat="1" applyFont="1" applyFill="1" applyBorder="1" applyAlignment="1">
      <alignment horizontal="center" vertical="center" wrapText="1"/>
    </xf>
    <xf numFmtId="44" fontId="7" fillId="13" borderId="10" xfId="5" applyFont="1" applyFill="1" applyBorder="1" applyAlignment="1">
      <alignment horizontal="center" vertical="center" wrapText="1"/>
    </xf>
    <xf numFmtId="0" fontId="0" fillId="4" borderId="6" xfId="0" applyFill="1" applyBorder="1" applyAlignment="1">
      <alignment horizontal="left"/>
    </xf>
    <xf numFmtId="0" fontId="0" fillId="4" borderId="7" xfId="0" applyFill="1" applyBorder="1" applyAlignment="1">
      <alignment horizontal="left"/>
    </xf>
    <xf numFmtId="0" fontId="0" fillId="4" borderId="8" xfId="0" applyFill="1" applyBorder="1" applyAlignment="1">
      <alignment horizontal="left"/>
    </xf>
    <xf numFmtId="0" fontId="19" fillId="4" borderId="3"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16" fillId="6" borderId="15"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25" fillId="5" borderId="18" xfId="0" applyFont="1" applyFill="1" applyBorder="1" applyAlignment="1">
      <alignment horizontal="center" vertical="center"/>
    </xf>
    <xf numFmtId="0" fontId="25" fillId="5" borderId="22" xfId="0" applyFont="1" applyFill="1" applyBorder="1" applyAlignment="1">
      <alignment horizontal="center" vertical="center"/>
    </xf>
    <xf numFmtId="0" fontId="7" fillId="3" borderId="10" xfId="0" applyFont="1" applyFill="1" applyBorder="1" applyAlignment="1">
      <alignment horizontal="center" vertical="center"/>
    </xf>
    <xf numFmtId="0" fontId="25" fillId="5" borderId="40" xfId="0" applyFont="1" applyFill="1" applyBorder="1" applyAlignment="1">
      <alignment horizontal="center" vertical="center" wrapText="1"/>
    </xf>
    <xf numFmtId="0" fontId="25" fillId="5" borderId="41" xfId="0" applyFont="1" applyFill="1" applyBorder="1" applyAlignment="1">
      <alignment horizontal="center" vertical="center" wrapText="1"/>
    </xf>
    <xf numFmtId="0" fontId="25" fillId="5" borderId="42" xfId="0" applyFont="1" applyFill="1" applyBorder="1" applyAlignment="1">
      <alignment horizontal="center" vertical="center" wrapText="1"/>
    </xf>
    <xf numFmtId="0" fontId="0" fillId="4" borderId="19" xfId="0" applyFill="1" applyBorder="1" applyAlignment="1">
      <alignment horizontal="left" vertical="top" wrapText="1"/>
    </xf>
    <xf numFmtId="0" fontId="0" fillId="4" borderId="20" xfId="0" applyFill="1" applyBorder="1" applyAlignment="1">
      <alignment horizontal="left" vertical="top"/>
    </xf>
    <xf numFmtId="0" fontId="0" fillId="4" borderId="21" xfId="0" applyFill="1" applyBorder="1" applyAlignment="1">
      <alignment horizontal="left" vertical="top"/>
    </xf>
    <xf numFmtId="0" fontId="0" fillId="4" borderId="22" xfId="0" applyFill="1" applyBorder="1" applyAlignment="1">
      <alignment horizontal="left" vertical="top"/>
    </xf>
    <xf numFmtId="0" fontId="0" fillId="4" borderId="0" xfId="0" applyFill="1" applyAlignment="1">
      <alignment horizontal="left" vertical="top"/>
    </xf>
    <xf numFmtId="0" fontId="0" fillId="4" borderId="23" xfId="0" applyFill="1" applyBorder="1" applyAlignment="1">
      <alignment horizontal="left" vertical="top"/>
    </xf>
    <xf numFmtId="0" fontId="0" fillId="4" borderId="24" xfId="0" applyFill="1" applyBorder="1" applyAlignment="1">
      <alignment horizontal="left" vertical="top"/>
    </xf>
    <xf numFmtId="0" fontId="0" fillId="4" borderId="25" xfId="0" applyFill="1" applyBorder="1" applyAlignment="1">
      <alignment horizontal="left" vertical="top"/>
    </xf>
    <xf numFmtId="0" fontId="0" fillId="4" borderId="26" xfId="0" applyFill="1" applyBorder="1" applyAlignment="1">
      <alignment horizontal="left" vertical="top"/>
    </xf>
    <xf numFmtId="0" fontId="13" fillId="6" borderId="1" xfId="0" applyFont="1" applyFill="1" applyBorder="1" applyAlignment="1">
      <alignment horizontal="center"/>
    </xf>
    <xf numFmtId="0" fontId="13" fillId="6" borderId="2" xfId="0" applyFont="1" applyFill="1" applyBorder="1" applyAlignment="1">
      <alignment horizontal="center"/>
    </xf>
    <xf numFmtId="0" fontId="19" fillId="4" borderId="4"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7" fillId="8" borderId="10" xfId="0" applyFont="1" applyFill="1" applyBorder="1" applyAlignment="1">
      <alignment horizontal="center" vertical="center"/>
    </xf>
    <xf numFmtId="0" fontId="25" fillId="5" borderId="36" xfId="0" applyFont="1" applyFill="1" applyBorder="1" applyAlignment="1">
      <alignment horizontal="center" vertical="center"/>
    </xf>
    <xf numFmtId="0" fontId="25" fillId="5" borderId="37" xfId="0" applyFont="1" applyFill="1" applyBorder="1" applyAlignment="1">
      <alignment horizontal="center" vertical="center"/>
    </xf>
    <xf numFmtId="0" fontId="25" fillId="5" borderId="39" xfId="0" applyFont="1" applyFill="1" applyBorder="1" applyAlignment="1">
      <alignment horizontal="center" vertical="center"/>
    </xf>
    <xf numFmtId="0" fontId="7" fillId="10" borderId="10" xfId="0" applyFont="1" applyFill="1" applyBorder="1" applyAlignment="1">
      <alignment horizontal="center" vertical="center"/>
    </xf>
    <xf numFmtId="0" fontId="0" fillId="4" borderId="3" xfId="0" applyFill="1" applyBorder="1" applyAlignment="1">
      <alignment horizontal="left"/>
    </xf>
    <xf numFmtId="0" fontId="0" fillId="4" borderId="4" xfId="0" applyFill="1" applyBorder="1" applyAlignment="1">
      <alignment horizontal="left"/>
    </xf>
    <xf numFmtId="0" fontId="0" fillId="4" borderId="5" xfId="0" applyFill="1" applyBorder="1" applyAlignment="1">
      <alignment horizontal="left"/>
    </xf>
    <xf numFmtId="0" fontId="33" fillId="2" borderId="10" xfId="0" applyFont="1" applyFill="1" applyBorder="1" applyAlignment="1">
      <alignment horizontal="center" vertical="center"/>
    </xf>
    <xf numFmtId="0" fontId="13" fillId="6" borderId="10" xfId="0" applyFont="1" applyFill="1" applyBorder="1" applyAlignment="1">
      <alignment horizontal="center"/>
    </xf>
    <xf numFmtId="0" fontId="31" fillId="2" borderId="27" xfId="0" applyFont="1" applyFill="1" applyBorder="1" applyAlignment="1">
      <alignment horizontal="left" vertical="top" wrapText="1"/>
    </xf>
    <xf numFmtId="0" fontId="31" fillId="2" borderId="28" xfId="0" applyFont="1" applyFill="1" applyBorder="1" applyAlignment="1">
      <alignment horizontal="left" vertical="top" wrapText="1"/>
    </xf>
    <xf numFmtId="0" fontId="31" fillId="2" borderId="29" xfId="0" applyFont="1" applyFill="1" applyBorder="1" applyAlignment="1">
      <alignment horizontal="left" vertical="top" wrapText="1"/>
    </xf>
    <xf numFmtId="0" fontId="31" fillId="2" borderId="30" xfId="0" applyFont="1" applyFill="1" applyBorder="1" applyAlignment="1">
      <alignment horizontal="left" vertical="top" wrapText="1"/>
    </xf>
    <xf numFmtId="0" fontId="31" fillId="2" borderId="0" xfId="0" applyFont="1" applyFill="1" applyAlignment="1">
      <alignment horizontal="left" vertical="top" wrapText="1"/>
    </xf>
    <xf numFmtId="0" fontId="31" fillId="2" borderId="31" xfId="0" applyFont="1" applyFill="1" applyBorder="1" applyAlignment="1">
      <alignment horizontal="left" vertical="top" wrapText="1"/>
    </xf>
    <xf numFmtId="0" fontId="31" fillId="2" borderId="32" xfId="0" applyFont="1" applyFill="1" applyBorder="1" applyAlignment="1">
      <alignment horizontal="left" vertical="top" wrapText="1"/>
    </xf>
    <xf numFmtId="0" fontId="31" fillId="2" borderId="33" xfId="0" applyFont="1" applyFill="1" applyBorder="1" applyAlignment="1">
      <alignment horizontal="left" vertical="top" wrapText="1"/>
    </xf>
    <xf numFmtId="0" fontId="31" fillId="2" borderId="34" xfId="0" applyFont="1" applyFill="1" applyBorder="1" applyAlignment="1">
      <alignment horizontal="left" vertical="top" wrapText="1"/>
    </xf>
    <xf numFmtId="0" fontId="7" fillId="9" borderId="10" xfId="0" applyFont="1" applyFill="1" applyBorder="1" applyAlignment="1">
      <alignment horizontal="center" vertical="center"/>
    </xf>
    <xf numFmtId="0" fontId="10" fillId="2" borderId="48" xfId="0" applyFont="1" applyFill="1" applyBorder="1" applyAlignment="1">
      <alignment horizontal="left" vertical="top" wrapText="1"/>
    </xf>
    <xf numFmtId="0" fontId="10" fillId="2" borderId="49" xfId="0" applyFont="1" applyFill="1" applyBorder="1" applyAlignment="1">
      <alignment horizontal="left" vertical="top" wrapText="1"/>
    </xf>
    <xf numFmtId="0" fontId="10" fillId="2" borderId="50" xfId="0" applyFont="1" applyFill="1" applyBorder="1" applyAlignment="1">
      <alignment horizontal="left" vertical="top"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7" fillId="3" borderId="10" xfId="0" applyFont="1" applyFill="1" applyBorder="1" applyAlignment="1">
      <alignment horizontal="center"/>
    </xf>
    <xf numFmtId="0" fontId="6" fillId="13" borderId="10" xfId="0" applyFont="1" applyFill="1" applyBorder="1" applyAlignment="1">
      <alignment horizontal="center" vertical="center" wrapText="1"/>
    </xf>
    <xf numFmtId="0" fontId="0" fillId="0" borderId="3" xfId="0" applyBorder="1" applyAlignment="1">
      <alignment horizontal="center" vertical="top" wrapText="1"/>
    </xf>
    <xf numFmtId="0" fontId="0" fillId="0" borderId="5" xfId="0" applyBorder="1" applyAlignment="1">
      <alignment horizontal="center" vertical="top" wrapText="1"/>
    </xf>
    <xf numFmtId="44" fontId="7" fillId="13" borderId="15" xfId="5" applyFont="1" applyFill="1" applyBorder="1" applyAlignment="1">
      <alignment horizontal="center" vertical="center" wrapText="1"/>
    </xf>
    <xf numFmtId="44" fontId="7" fillId="13" borderId="18" xfId="5" applyFont="1" applyFill="1" applyBorder="1" applyAlignment="1">
      <alignment horizontal="center" vertical="center" wrapText="1"/>
    </xf>
    <xf numFmtId="44" fontId="7" fillId="13" borderId="11" xfId="5" applyFont="1" applyFill="1" applyBorder="1" applyAlignment="1">
      <alignment horizontal="center" vertical="center" wrapText="1"/>
    </xf>
    <xf numFmtId="0" fontId="29" fillId="6" borderId="51" xfId="0" applyFont="1" applyFill="1" applyBorder="1" applyAlignment="1">
      <alignment horizontal="center" vertical="center" wrapText="1"/>
    </xf>
    <xf numFmtId="0" fontId="29" fillId="6" borderId="53" xfId="0" applyFont="1" applyFill="1" applyBorder="1" applyAlignment="1">
      <alignment horizontal="center" vertical="center" wrapText="1"/>
    </xf>
    <xf numFmtId="0" fontId="29" fillId="6" borderId="55" xfId="0" applyFont="1" applyFill="1" applyBorder="1" applyAlignment="1">
      <alignment horizontal="center" vertical="center" wrapText="1"/>
    </xf>
    <xf numFmtId="44" fontId="29" fillId="6" borderId="52" xfId="0" applyNumberFormat="1" applyFont="1" applyFill="1" applyBorder="1" applyAlignment="1">
      <alignment horizontal="center" vertical="center" wrapText="1"/>
    </xf>
    <xf numFmtId="44" fontId="29" fillId="6" borderId="54" xfId="0" applyNumberFormat="1" applyFont="1" applyFill="1" applyBorder="1" applyAlignment="1">
      <alignment horizontal="center" vertical="center" wrapText="1"/>
    </xf>
    <xf numFmtId="44" fontId="29" fillId="6" borderId="56" xfId="0" applyNumberFormat="1" applyFont="1" applyFill="1" applyBorder="1" applyAlignment="1">
      <alignment horizontal="center" vertical="center" wrapText="1"/>
    </xf>
  </cellXfs>
  <cellStyles count="6">
    <cellStyle name="Currency" xfId="5" builtinId="4"/>
    <cellStyle name="Normal" xfId="0" builtinId="0"/>
    <cellStyle name="Normal 2" xfId="2" xr:uid="{00000000-0005-0000-0000-000001000000}"/>
    <cellStyle name="Normal 3" xfId="1" xr:uid="{00000000-0005-0000-0000-000002000000}"/>
    <cellStyle name="Percent 2" xfId="4" xr:uid="{00000000-0005-0000-0000-000003000000}"/>
    <cellStyle name="Percent 3" xfId="3" xr:uid="{00000000-0005-0000-0000-000004000000}"/>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F33C-0536-4AB6-A937-F4FB253988B2}">
  <dimension ref="A1:AJ177"/>
  <sheetViews>
    <sheetView showGridLines="0" topLeftCell="A162" zoomScaleNormal="100" zoomScaleSheetLayoutView="70" workbookViewId="0">
      <selection activeCell="F164" sqref="F164:K174"/>
    </sheetView>
  </sheetViews>
  <sheetFormatPr defaultColWidth="8.83203125" defaultRowHeight="14" x14ac:dyDescent="0.3"/>
  <cols>
    <col min="1" max="1" width="3.6640625" customWidth="1"/>
    <col min="3" max="3" width="37.33203125" customWidth="1"/>
    <col min="4" max="4" width="11" customWidth="1"/>
    <col min="5" max="5" width="13.6640625" bestFit="1" customWidth="1"/>
    <col min="6" max="6" width="11" customWidth="1"/>
    <col min="7" max="7" width="13.6640625" bestFit="1" customWidth="1"/>
    <col min="8" max="15" width="11" customWidth="1"/>
    <col min="16" max="16" width="16.33203125" customWidth="1"/>
    <col min="17" max="17" width="10.6640625" customWidth="1"/>
    <col min="18" max="18" width="5.5" customWidth="1"/>
    <col min="19" max="30" width="11.5" style="74" customWidth="1"/>
    <col min="31" max="31" width="16.5" style="74" customWidth="1"/>
    <col min="32" max="32" width="8.6640625" style="74"/>
  </cols>
  <sheetData>
    <row r="1" spans="1:36" ht="14.5" thickBot="1" x14ac:dyDescent="0.35">
      <c r="R1" s="16"/>
      <c r="AG1" s="16"/>
      <c r="AH1" s="16"/>
      <c r="AI1" s="16"/>
      <c r="AJ1" s="16"/>
    </row>
    <row r="2" spans="1:36" ht="37.5" customHeight="1" x14ac:dyDescent="0.5">
      <c r="A2" s="16"/>
      <c r="B2" s="37" t="s">
        <v>10</v>
      </c>
      <c r="C2" s="21"/>
      <c r="D2" s="21"/>
      <c r="E2" s="21"/>
      <c r="F2" s="21"/>
      <c r="G2" s="21"/>
      <c r="H2" s="21"/>
      <c r="I2" s="21"/>
      <c r="J2" s="21"/>
      <c r="K2" s="21"/>
      <c r="L2" s="21"/>
      <c r="M2" s="21"/>
      <c r="N2" s="21"/>
      <c r="O2" s="21"/>
      <c r="P2" s="21"/>
      <c r="Q2" s="22"/>
      <c r="R2" s="16"/>
      <c r="AG2" s="16"/>
      <c r="AH2" s="16"/>
      <c r="AI2" s="16"/>
      <c r="AJ2" s="16"/>
    </row>
    <row r="3" spans="1:36" x14ac:dyDescent="0.3">
      <c r="A3" s="16"/>
      <c r="B3" s="23"/>
      <c r="C3" s="148" t="s">
        <v>42</v>
      </c>
      <c r="D3" s="148"/>
      <c r="E3" s="148"/>
      <c r="F3" s="148"/>
      <c r="G3" s="148"/>
      <c r="H3" s="148"/>
      <c r="I3" s="148"/>
      <c r="J3" s="148"/>
      <c r="K3" s="148"/>
      <c r="L3" s="148"/>
      <c r="M3" s="148"/>
      <c r="N3" s="148"/>
      <c r="O3" s="148"/>
      <c r="P3" s="148"/>
      <c r="Q3" s="24"/>
      <c r="R3" s="16"/>
      <c r="AG3" s="16"/>
      <c r="AH3" s="16"/>
      <c r="AI3" s="16"/>
      <c r="AJ3" s="16"/>
    </row>
    <row r="4" spans="1:36" x14ac:dyDescent="0.3">
      <c r="A4" s="16"/>
      <c r="B4" s="23"/>
      <c r="C4" s="148"/>
      <c r="D4" s="148"/>
      <c r="E4" s="148"/>
      <c r="F4" s="148"/>
      <c r="G4" s="148"/>
      <c r="H4" s="148"/>
      <c r="I4" s="148"/>
      <c r="J4" s="148"/>
      <c r="K4" s="148"/>
      <c r="L4" s="148"/>
      <c r="M4" s="148"/>
      <c r="N4" s="148"/>
      <c r="O4" s="148"/>
      <c r="P4" s="148"/>
      <c r="Q4" s="24"/>
      <c r="R4" s="16"/>
      <c r="AG4" s="16"/>
      <c r="AH4" s="16"/>
      <c r="AI4" s="16"/>
      <c r="AJ4" s="16"/>
    </row>
    <row r="5" spans="1:36" ht="14.5" thickBot="1" x14ac:dyDescent="0.35">
      <c r="A5" s="16"/>
      <c r="B5" s="26"/>
      <c r="C5" s="28"/>
      <c r="D5" s="28"/>
      <c r="E5" s="28"/>
      <c r="F5" s="28"/>
      <c r="G5" s="28"/>
      <c r="H5" s="28"/>
      <c r="I5" s="28"/>
      <c r="J5" s="28"/>
      <c r="K5" s="28"/>
      <c r="L5" s="28"/>
      <c r="M5" s="28"/>
      <c r="N5" s="28"/>
      <c r="O5" s="28"/>
      <c r="P5" s="28"/>
      <c r="Q5" s="27"/>
      <c r="R5" s="16"/>
      <c r="AG5" s="16"/>
      <c r="AH5" s="16"/>
      <c r="AI5" s="16"/>
      <c r="AJ5" s="16"/>
    </row>
    <row r="6" spans="1:36" ht="14.5" thickBot="1" x14ac:dyDescent="0.35">
      <c r="A6" s="16"/>
      <c r="B6" s="16"/>
      <c r="C6" s="16"/>
      <c r="D6" s="16"/>
      <c r="E6" s="16"/>
      <c r="F6" s="16"/>
      <c r="G6" s="16"/>
      <c r="H6" s="16"/>
      <c r="I6" s="16"/>
      <c r="J6" s="16"/>
      <c r="K6" s="16"/>
      <c r="L6" s="16"/>
      <c r="M6" s="16"/>
      <c r="N6" s="16"/>
      <c r="O6" s="16"/>
      <c r="P6" s="16"/>
      <c r="Q6" s="16"/>
      <c r="R6" s="16"/>
      <c r="AG6" s="16"/>
      <c r="AH6" s="16"/>
      <c r="AI6" s="16"/>
      <c r="AJ6" s="16"/>
    </row>
    <row r="7" spans="1:36" ht="14.5" thickBot="1" x14ac:dyDescent="0.35">
      <c r="A7" s="16"/>
      <c r="B7" s="20"/>
      <c r="C7" s="21"/>
      <c r="D7" s="21"/>
      <c r="E7" s="22"/>
      <c r="F7" s="16"/>
      <c r="G7" s="16"/>
      <c r="H7" s="16"/>
      <c r="I7" s="16"/>
      <c r="J7" s="16"/>
      <c r="K7" s="16"/>
      <c r="L7" s="16"/>
      <c r="M7" s="16"/>
      <c r="N7" s="16"/>
      <c r="O7" s="16"/>
      <c r="P7" s="16"/>
      <c r="Q7" s="16"/>
      <c r="R7" s="16"/>
      <c r="AG7" s="16"/>
      <c r="AH7" s="16"/>
      <c r="AI7" s="16"/>
      <c r="AJ7" s="16"/>
    </row>
    <row r="8" spans="1:36" ht="23.5" thickTop="1" x14ac:dyDescent="0.5">
      <c r="A8" s="16"/>
      <c r="B8" s="23"/>
      <c r="C8" s="25" t="s">
        <v>16</v>
      </c>
      <c r="D8" s="1"/>
      <c r="E8" s="24"/>
      <c r="F8" s="16"/>
      <c r="G8" s="16"/>
      <c r="H8" s="150" t="s">
        <v>72</v>
      </c>
      <c r="I8" s="151"/>
      <c r="J8" s="151"/>
      <c r="K8" s="151"/>
      <c r="L8" s="151"/>
      <c r="M8" s="151"/>
      <c r="N8" s="151"/>
      <c r="O8" s="152"/>
      <c r="P8" s="16"/>
      <c r="Q8" s="16"/>
      <c r="R8" s="16"/>
      <c r="AG8" s="16"/>
      <c r="AH8" s="16"/>
      <c r="AI8" s="16"/>
      <c r="AJ8" s="16"/>
    </row>
    <row r="9" spans="1:36" x14ac:dyDescent="0.3">
      <c r="A9" s="16"/>
      <c r="B9" s="23"/>
      <c r="C9" s="1"/>
      <c r="D9" s="1"/>
      <c r="E9" s="24"/>
      <c r="F9" s="16"/>
      <c r="G9" s="16"/>
      <c r="H9" s="153"/>
      <c r="I9" s="154"/>
      <c r="J9" s="154"/>
      <c r="K9" s="154"/>
      <c r="L9" s="154"/>
      <c r="M9" s="154"/>
      <c r="N9" s="154"/>
      <c r="O9" s="155"/>
      <c r="P9" s="16"/>
      <c r="Q9" s="16"/>
      <c r="R9" s="16"/>
      <c r="AG9" s="16"/>
      <c r="AH9" s="16"/>
      <c r="AI9" s="16"/>
      <c r="AJ9" s="16"/>
    </row>
    <row r="10" spans="1:36" ht="15.5" x14ac:dyDescent="0.35">
      <c r="A10" s="16"/>
      <c r="B10" s="23"/>
      <c r="C10" s="149" t="s">
        <v>28</v>
      </c>
      <c r="D10" s="149"/>
      <c r="E10" s="24"/>
      <c r="F10" s="16"/>
      <c r="G10" s="16"/>
      <c r="H10" s="153"/>
      <c r="I10" s="154"/>
      <c r="J10" s="154"/>
      <c r="K10" s="154"/>
      <c r="L10" s="154"/>
      <c r="M10" s="154"/>
      <c r="N10" s="154"/>
      <c r="O10" s="155"/>
      <c r="P10" s="16"/>
      <c r="Q10" s="16"/>
      <c r="R10" s="16"/>
      <c r="AG10" s="16"/>
      <c r="AH10" s="16"/>
      <c r="AI10" s="16"/>
      <c r="AJ10" s="16"/>
    </row>
    <row r="11" spans="1:36" x14ac:dyDescent="0.3">
      <c r="A11" s="16"/>
      <c r="B11" s="23"/>
      <c r="C11" s="19" t="s">
        <v>12</v>
      </c>
      <c r="D11" s="18" t="s">
        <v>11</v>
      </c>
      <c r="E11" s="24"/>
      <c r="F11" s="16"/>
      <c r="G11" s="16"/>
      <c r="H11" s="153"/>
      <c r="I11" s="154"/>
      <c r="J11" s="154"/>
      <c r="K11" s="154"/>
      <c r="L11" s="154"/>
      <c r="M11" s="154"/>
      <c r="N11" s="154"/>
      <c r="O11" s="155"/>
      <c r="P11" s="16"/>
      <c r="Q11" s="16"/>
      <c r="R11" s="16"/>
      <c r="AG11" s="16"/>
      <c r="AH11" s="16"/>
      <c r="AI11" s="16"/>
      <c r="AJ11" s="16"/>
    </row>
    <row r="12" spans="1:36" x14ac:dyDescent="0.3">
      <c r="A12" s="16"/>
      <c r="B12" s="23"/>
      <c r="C12" s="15" t="s">
        <v>1</v>
      </c>
      <c r="D12" s="66">
        <v>100</v>
      </c>
      <c r="E12" s="24"/>
      <c r="F12" s="16"/>
      <c r="G12" s="16"/>
      <c r="H12" s="153"/>
      <c r="I12" s="154"/>
      <c r="J12" s="154"/>
      <c r="K12" s="154"/>
      <c r="L12" s="154"/>
      <c r="M12" s="154"/>
      <c r="N12" s="154"/>
      <c r="O12" s="155"/>
      <c r="P12" s="16"/>
      <c r="Q12" s="16"/>
      <c r="R12" s="16"/>
      <c r="AG12" s="16"/>
      <c r="AH12" s="16"/>
      <c r="AI12" s="16"/>
      <c r="AJ12" s="16"/>
    </row>
    <row r="13" spans="1:36" x14ac:dyDescent="0.3">
      <c r="A13" s="16"/>
      <c r="B13" s="23"/>
      <c r="C13" s="15" t="s">
        <v>7</v>
      </c>
      <c r="D13" s="66">
        <v>90</v>
      </c>
      <c r="E13" s="24"/>
      <c r="F13" s="16"/>
      <c r="G13" s="16"/>
      <c r="H13" s="153"/>
      <c r="I13" s="154"/>
      <c r="J13" s="154"/>
      <c r="K13" s="154"/>
      <c r="L13" s="154"/>
      <c r="M13" s="154"/>
      <c r="N13" s="154"/>
      <c r="O13" s="155"/>
      <c r="P13" s="16"/>
      <c r="Q13" s="16"/>
      <c r="R13" s="16"/>
      <c r="AG13" s="16"/>
      <c r="AH13" s="16"/>
      <c r="AI13" s="16"/>
      <c r="AJ13" s="16"/>
    </row>
    <row r="14" spans="1:36" x14ac:dyDescent="0.3">
      <c r="A14" s="16"/>
      <c r="B14" s="23"/>
      <c r="C14" s="15" t="s">
        <v>5</v>
      </c>
      <c r="D14" s="66">
        <v>80</v>
      </c>
      <c r="E14" s="24"/>
      <c r="F14" s="16"/>
      <c r="G14" s="16"/>
      <c r="H14" s="153"/>
      <c r="I14" s="154"/>
      <c r="J14" s="154"/>
      <c r="K14" s="154"/>
      <c r="L14" s="154"/>
      <c r="M14" s="154"/>
      <c r="N14" s="154"/>
      <c r="O14" s="155"/>
      <c r="P14" s="16"/>
      <c r="Q14" s="16"/>
      <c r="R14" s="16"/>
      <c r="AG14" s="16"/>
      <c r="AH14" s="16"/>
      <c r="AI14" s="16"/>
      <c r="AJ14" s="16"/>
    </row>
    <row r="15" spans="1:36" x14ac:dyDescent="0.3">
      <c r="A15" s="16"/>
      <c r="B15" s="23"/>
      <c r="C15" s="15" t="s">
        <v>2</v>
      </c>
      <c r="D15" s="66">
        <v>70</v>
      </c>
      <c r="E15" s="24"/>
      <c r="F15" s="16"/>
      <c r="G15" s="16"/>
      <c r="H15" s="153"/>
      <c r="I15" s="154"/>
      <c r="J15" s="154"/>
      <c r="K15" s="154"/>
      <c r="L15" s="154"/>
      <c r="M15" s="154"/>
      <c r="N15" s="154"/>
      <c r="O15" s="155"/>
      <c r="P15" s="16"/>
      <c r="Q15" s="16"/>
      <c r="R15" s="16"/>
      <c r="AG15" s="16"/>
      <c r="AH15" s="16"/>
      <c r="AI15" s="16"/>
      <c r="AJ15" s="16"/>
    </row>
    <row r="16" spans="1:36" x14ac:dyDescent="0.3">
      <c r="A16" s="16"/>
      <c r="B16" s="23"/>
      <c r="C16" s="15" t="s">
        <v>3</v>
      </c>
      <c r="D16" s="66">
        <v>60</v>
      </c>
      <c r="E16" s="24"/>
      <c r="F16" s="16"/>
      <c r="G16" s="16"/>
      <c r="H16" s="153"/>
      <c r="I16" s="154"/>
      <c r="J16" s="154"/>
      <c r="K16" s="154"/>
      <c r="L16" s="154"/>
      <c r="M16" s="154"/>
      <c r="N16" s="154"/>
      <c r="O16" s="155"/>
      <c r="P16" s="16"/>
      <c r="Q16" s="16"/>
      <c r="R16" s="16"/>
      <c r="AG16" s="16"/>
      <c r="AH16" s="16"/>
      <c r="AI16" s="16"/>
      <c r="AJ16" s="16"/>
    </row>
    <row r="17" spans="1:36" ht="14.5" thickBot="1" x14ac:dyDescent="0.35">
      <c r="A17" s="16"/>
      <c r="B17" s="23"/>
      <c r="C17" s="15" t="s">
        <v>4</v>
      </c>
      <c r="D17" s="66">
        <v>50</v>
      </c>
      <c r="E17" s="24"/>
      <c r="F17" s="16"/>
      <c r="G17" s="16"/>
      <c r="H17" s="156"/>
      <c r="I17" s="157"/>
      <c r="J17" s="157"/>
      <c r="K17" s="157"/>
      <c r="L17" s="157"/>
      <c r="M17" s="157"/>
      <c r="N17" s="157"/>
      <c r="O17" s="158"/>
      <c r="P17" s="16"/>
      <c r="Q17" s="16"/>
      <c r="R17" s="16"/>
      <c r="AG17" s="16"/>
      <c r="AH17" s="16"/>
      <c r="AI17" s="16"/>
      <c r="AJ17" s="16"/>
    </row>
    <row r="18" spans="1:36" ht="15" thickTop="1" thickBot="1" x14ac:dyDescent="0.35">
      <c r="A18" s="16"/>
      <c r="B18" s="26"/>
      <c r="C18" s="28"/>
      <c r="D18" s="28"/>
      <c r="E18" s="27"/>
      <c r="F18" s="16"/>
      <c r="G18" s="16"/>
      <c r="H18" s="16"/>
      <c r="I18" s="16"/>
      <c r="J18" s="16"/>
      <c r="K18" s="16"/>
      <c r="L18" s="16"/>
      <c r="M18" s="16"/>
      <c r="N18" s="16"/>
      <c r="O18" s="16"/>
      <c r="P18" s="16"/>
      <c r="Q18" s="16"/>
      <c r="R18" s="16"/>
      <c r="AG18" s="16"/>
      <c r="AH18" s="16"/>
      <c r="AI18" s="16"/>
      <c r="AJ18" s="16"/>
    </row>
    <row r="19" spans="1:36" x14ac:dyDescent="0.3">
      <c r="A19" s="16"/>
      <c r="B19" s="16"/>
      <c r="C19" s="16"/>
      <c r="D19" s="16"/>
      <c r="E19" s="16"/>
      <c r="F19" s="16"/>
      <c r="G19" s="16"/>
      <c r="H19" s="16"/>
      <c r="I19" s="16"/>
      <c r="J19" s="16"/>
      <c r="K19" s="16"/>
      <c r="L19" s="16"/>
      <c r="M19" s="16"/>
      <c r="N19" s="16"/>
      <c r="O19" s="16"/>
      <c r="P19" s="16"/>
      <c r="Q19" s="16"/>
      <c r="R19" s="16"/>
      <c r="AG19" s="16"/>
      <c r="AH19" s="16"/>
      <c r="AI19" s="16"/>
      <c r="AJ19" s="16"/>
    </row>
    <row r="20" spans="1:36" ht="14.5" thickBot="1" x14ac:dyDescent="0.35">
      <c r="A20" s="16"/>
      <c r="B20" s="16"/>
      <c r="C20" s="16"/>
      <c r="D20" s="16"/>
      <c r="E20" s="16"/>
      <c r="F20" s="16"/>
      <c r="G20" s="16"/>
      <c r="H20" s="16"/>
      <c r="I20" s="16"/>
      <c r="J20" s="16"/>
      <c r="K20" s="16"/>
      <c r="L20" s="16"/>
      <c r="M20" s="16"/>
      <c r="N20" s="16"/>
      <c r="O20" s="16"/>
      <c r="P20" s="16"/>
      <c r="Q20" s="16"/>
      <c r="R20" s="16"/>
      <c r="AG20" s="16"/>
      <c r="AH20" s="16"/>
      <c r="AI20" s="16"/>
      <c r="AJ20" s="16"/>
    </row>
    <row r="21" spans="1:36" ht="14.5" thickBot="1" x14ac:dyDescent="0.35">
      <c r="A21" s="16"/>
      <c r="B21" s="20"/>
      <c r="C21" s="21"/>
      <c r="D21" s="21"/>
      <c r="E21" s="21"/>
      <c r="F21" s="21"/>
      <c r="G21" s="21"/>
      <c r="H21" s="21"/>
      <c r="I21" s="21"/>
      <c r="J21" s="21"/>
      <c r="K21" s="21"/>
      <c r="L21" s="21"/>
      <c r="M21" s="21"/>
      <c r="N21" s="21"/>
      <c r="O21" s="21"/>
      <c r="P21" s="21"/>
      <c r="Q21" s="22"/>
      <c r="R21" s="16"/>
      <c r="AG21" s="16"/>
      <c r="AH21" s="16"/>
      <c r="AI21" s="16"/>
      <c r="AJ21" s="16"/>
    </row>
    <row r="22" spans="1:36" ht="45" customHeight="1" thickTop="1" thickBot="1" x14ac:dyDescent="0.55000000000000004">
      <c r="A22" s="16"/>
      <c r="B22" s="23"/>
      <c r="C22" s="60" t="s">
        <v>53</v>
      </c>
      <c r="D22" s="140" t="s">
        <v>56</v>
      </c>
      <c r="E22" s="140"/>
      <c r="F22" s="140"/>
      <c r="G22" s="140"/>
      <c r="H22" s="140"/>
      <c r="I22" s="140"/>
      <c r="J22" s="140"/>
      <c r="K22" s="140"/>
      <c r="L22" s="140"/>
      <c r="M22" s="140"/>
      <c r="N22" s="140"/>
      <c r="O22" s="140"/>
      <c r="P22" s="115" t="s">
        <v>9</v>
      </c>
      <c r="Q22" s="24"/>
      <c r="R22" s="16"/>
      <c r="S22" s="141" t="s">
        <v>53</v>
      </c>
      <c r="T22" s="142"/>
      <c r="U22" s="142"/>
      <c r="V22" s="142"/>
      <c r="W22" s="142"/>
      <c r="X22" s="142"/>
      <c r="Y22" s="142"/>
      <c r="Z22" s="142"/>
      <c r="AA22" s="142"/>
      <c r="AB22" s="142"/>
      <c r="AC22" s="142"/>
      <c r="AD22" s="143"/>
      <c r="AE22" s="121" t="s">
        <v>9</v>
      </c>
      <c r="AG22" s="16"/>
      <c r="AH22" s="16"/>
      <c r="AI22" s="16"/>
      <c r="AJ22" s="16"/>
    </row>
    <row r="23" spans="1:36" ht="23.25" customHeight="1" thickTop="1" thickBot="1" x14ac:dyDescent="0.55000000000000004">
      <c r="A23" s="16"/>
      <c r="B23" s="23"/>
      <c r="C23" s="25"/>
      <c r="D23" s="120" t="s">
        <v>43</v>
      </c>
      <c r="E23" s="120"/>
      <c r="F23" s="120"/>
      <c r="G23" s="120"/>
      <c r="H23" s="120"/>
      <c r="I23" s="120"/>
      <c r="J23" s="120"/>
      <c r="K23" s="120"/>
      <c r="L23" s="120"/>
      <c r="M23" s="120"/>
      <c r="N23" s="120"/>
      <c r="O23" s="120"/>
      <c r="P23" s="116"/>
      <c r="Q23" s="24"/>
      <c r="R23" s="16"/>
      <c r="S23" s="118" t="str">
        <f>D23</f>
        <v>Year 1</v>
      </c>
      <c r="T23" s="118"/>
      <c r="U23" s="118"/>
      <c r="V23" s="118"/>
      <c r="W23" s="118"/>
      <c r="X23" s="118"/>
      <c r="Y23" s="118"/>
      <c r="Z23" s="118"/>
      <c r="AA23" s="118"/>
      <c r="AB23" s="118"/>
      <c r="AC23" s="118"/>
      <c r="AD23" s="119"/>
      <c r="AE23" s="122"/>
      <c r="AG23" s="16"/>
      <c r="AH23" s="16"/>
      <c r="AI23" s="16"/>
      <c r="AJ23" s="16"/>
    </row>
    <row r="24" spans="1:36" ht="15" thickTop="1" thickBot="1" x14ac:dyDescent="0.35">
      <c r="A24" s="16"/>
      <c r="B24" s="23"/>
      <c r="C24" s="1"/>
      <c r="D24" s="58">
        <v>45505</v>
      </c>
      <c r="E24" s="58">
        <v>45536</v>
      </c>
      <c r="F24" s="58">
        <v>45566</v>
      </c>
      <c r="G24" s="58">
        <v>45597</v>
      </c>
      <c r="H24" s="58">
        <v>45627</v>
      </c>
      <c r="I24" s="58">
        <v>45658</v>
      </c>
      <c r="J24" s="58">
        <v>45689</v>
      </c>
      <c r="K24" s="58">
        <v>45717</v>
      </c>
      <c r="L24" s="58">
        <v>45748</v>
      </c>
      <c r="M24" s="58">
        <v>45778</v>
      </c>
      <c r="N24" s="58">
        <v>45809</v>
      </c>
      <c r="O24" s="58">
        <v>45839</v>
      </c>
      <c r="P24" s="117"/>
      <c r="Q24" s="24"/>
      <c r="R24" s="16"/>
      <c r="S24" s="76">
        <f t="shared" ref="S24:AD24" si="0">D24</f>
        <v>45505</v>
      </c>
      <c r="T24" s="77">
        <f t="shared" si="0"/>
        <v>45536</v>
      </c>
      <c r="U24" s="77">
        <f t="shared" si="0"/>
        <v>45566</v>
      </c>
      <c r="V24" s="77">
        <f t="shared" si="0"/>
        <v>45597</v>
      </c>
      <c r="W24" s="78">
        <f t="shared" si="0"/>
        <v>45627</v>
      </c>
      <c r="X24" s="76">
        <f t="shared" si="0"/>
        <v>45658</v>
      </c>
      <c r="Y24" s="76">
        <f t="shared" si="0"/>
        <v>45689</v>
      </c>
      <c r="Z24" s="76">
        <f t="shared" si="0"/>
        <v>45717</v>
      </c>
      <c r="AA24" s="77">
        <f t="shared" si="0"/>
        <v>45748</v>
      </c>
      <c r="AB24" s="78">
        <f t="shared" si="0"/>
        <v>45778</v>
      </c>
      <c r="AC24" s="76">
        <f t="shared" si="0"/>
        <v>45809</v>
      </c>
      <c r="AD24" s="77">
        <f t="shared" si="0"/>
        <v>45839</v>
      </c>
      <c r="AE24" s="123"/>
      <c r="AG24" s="16"/>
      <c r="AH24" s="16"/>
      <c r="AI24" s="16"/>
      <c r="AJ24" s="16"/>
    </row>
    <row r="25" spans="1:36" ht="15.75" customHeight="1" thickTop="1" x14ac:dyDescent="0.3">
      <c r="A25" s="16"/>
      <c r="B25" s="23"/>
      <c r="C25" s="15" t="s">
        <v>1</v>
      </c>
      <c r="D25" s="47">
        <v>1</v>
      </c>
      <c r="E25" s="47"/>
      <c r="F25" s="47"/>
      <c r="G25" s="47"/>
      <c r="H25" s="47"/>
      <c r="I25" s="47"/>
      <c r="J25" s="47"/>
      <c r="K25" s="47"/>
      <c r="L25" s="47"/>
      <c r="M25" s="47"/>
      <c r="N25" s="47"/>
      <c r="O25" s="47"/>
      <c r="P25" s="33">
        <f>SUM(D25:O25)</f>
        <v>1</v>
      </c>
      <c r="Q25" s="24"/>
      <c r="R25" s="16"/>
      <c r="S25" s="72">
        <f>SUM(D25*$D$12)</f>
        <v>100</v>
      </c>
      <c r="T25" s="72">
        <f t="shared" ref="T25:AC25" si="1">SUM(E25*$D$12)</f>
        <v>0</v>
      </c>
      <c r="U25" s="72">
        <f t="shared" si="1"/>
        <v>0</v>
      </c>
      <c r="V25" s="72">
        <f t="shared" si="1"/>
        <v>0</v>
      </c>
      <c r="W25" s="72">
        <f t="shared" si="1"/>
        <v>0</v>
      </c>
      <c r="X25" s="72">
        <f t="shared" si="1"/>
        <v>0</v>
      </c>
      <c r="Y25" s="72">
        <f t="shared" si="1"/>
        <v>0</v>
      </c>
      <c r="Z25" s="72">
        <f t="shared" si="1"/>
        <v>0</v>
      </c>
      <c r="AA25" s="72">
        <f t="shared" si="1"/>
        <v>0</v>
      </c>
      <c r="AB25" s="89">
        <f t="shared" si="1"/>
        <v>0</v>
      </c>
      <c r="AC25" s="72">
        <f t="shared" si="1"/>
        <v>0</v>
      </c>
      <c r="AD25" s="72">
        <f>SUM(O25*$D$12)</f>
        <v>0</v>
      </c>
      <c r="AE25" s="73">
        <f>SUM(S25:AD25)</f>
        <v>100</v>
      </c>
      <c r="AG25" s="16"/>
      <c r="AH25" s="16"/>
      <c r="AI25" s="16"/>
      <c r="AJ25" s="16"/>
    </row>
    <row r="26" spans="1:36" x14ac:dyDescent="0.3">
      <c r="A26" s="16"/>
      <c r="B26" s="23"/>
      <c r="C26" s="15" t="s">
        <v>7</v>
      </c>
      <c r="D26" s="47">
        <v>3</v>
      </c>
      <c r="E26" s="47"/>
      <c r="F26" s="47"/>
      <c r="G26" s="47"/>
      <c r="H26" s="47"/>
      <c r="I26" s="47"/>
      <c r="J26" s="47"/>
      <c r="K26" s="47"/>
      <c r="L26" s="47"/>
      <c r="M26" s="47"/>
      <c r="N26" s="47"/>
      <c r="O26" s="47"/>
      <c r="P26" s="33">
        <f t="shared" ref="P26:P30" si="2">SUM(D26:O26)</f>
        <v>3</v>
      </c>
      <c r="Q26" s="24"/>
      <c r="R26" s="16"/>
      <c r="S26" s="72">
        <f>SUM(D26*$D$13)</f>
        <v>270</v>
      </c>
      <c r="T26" s="72">
        <f t="shared" ref="T26:AD26" si="3">SUM(E26*$D$13)</f>
        <v>0</v>
      </c>
      <c r="U26" s="72">
        <f t="shared" si="3"/>
        <v>0</v>
      </c>
      <c r="V26" s="72">
        <f t="shared" si="3"/>
        <v>0</v>
      </c>
      <c r="W26" s="72">
        <f t="shared" si="3"/>
        <v>0</v>
      </c>
      <c r="X26" s="72">
        <f t="shared" si="3"/>
        <v>0</v>
      </c>
      <c r="Y26" s="72">
        <f t="shared" si="3"/>
        <v>0</v>
      </c>
      <c r="Z26" s="72">
        <f t="shared" si="3"/>
        <v>0</v>
      </c>
      <c r="AA26" s="72">
        <f t="shared" si="3"/>
        <v>0</v>
      </c>
      <c r="AB26" s="72">
        <f t="shared" si="3"/>
        <v>0</v>
      </c>
      <c r="AC26" s="72">
        <f t="shared" si="3"/>
        <v>0</v>
      </c>
      <c r="AD26" s="72">
        <f t="shared" si="3"/>
        <v>0</v>
      </c>
      <c r="AE26" s="73">
        <f t="shared" ref="AE26:AE30" si="4">SUM(S26:AD26)</f>
        <v>270</v>
      </c>
      <c r="AG26" s="16"/>
      <c r="AH26" s="16"/>
      <c r="AI26" s="16"/>
      <c r="AJ26" s="16"/>
    </row>
    <row r="27" spans="1:36" x14ac:dyDescent="0.3">
      <c r="A27" s="16"/>
      <c r="B27" s="23"/>
      <c r="C27" s="15" t="s">
        <v>5</v>
      </c>
      <c r="D27" s="47">
        <v>5</v>
      </c>
      <c r="E27" s="47"/>
      <c r="F27" s="47"/>
      <c r="G27" s="47"/>
      <c r="H27" s="47"/>
      <c r="I27" s="47"/>
      <c r="J27" s="47"/>
      <c r="K27" s="47"/>
      <c r="L27" s="47"/>
      <c r="M27" s="47"/>
      <c r="N27" s="47"/>
      <c r="O27" s="47"/>
      <c r="P27" s="33">
        <f t="shared" si="2"/>
        <v>5</v>
      </c>
      <c r="Q27" s="24"/>
      <c r="R27" s="16"/>
      <c r="S27" s="72">
        <f>SUM(D27*$D$14)</f>
        <v>400</v>
      </c>
      <c r="T27" s="72">
        <f t="shared" ref="T27:AD27" si="5">SUM(E27*$D$14)</f>
        <v>0</v>
      </c>
      <c r="U27" s="72">
        <f t="shared" si="5"/>
        <v>0</v>
      </c>
      <c r="V27" s="72">
        <f t="shared" si="5"/>
        <v>0</v>
      </c>
      <c r="W27" s="72">
        <f t="shared" si="5"/>
        <v>0</v>
      </c>
      <c r="X27" s="72">
        <f t="shared" si="5"/>
        <v>0</v>
      </c>
      <c r="Y27" s="72">
        <f t="shared" si="5"/>
        <v>0</v>
      </c>
      <c r="Z27" s="72">
        <f t="shared" si="5"/>
        <v>0</v>
      </c>
      <c r="AA27" s="72">
        <f t="shared" si="5"/>
        <v>0</v>
      </c>
      <c r="AB27" s="72">
        <f t="shared" si="5"/>
        <v>0</v>
      </c>
      <c r="AC27" s="72">
        <f t="shared" si="5"/>
        <v>0</v>
      </c>
      <c r="AD27" s="72">
        <f t="shared" si="5"/>
        <v>0</v>
      </c>
      <c r="AE27" s="73">
        <f t="shared" si="4"/>
        <v>400</v>
      </c>
      <c r="AG27" s="16"/>
      <c r="AH27" s="16"/>
      <c r="AI27" s="16"/>
      <c r="AJ27" s="16"/>
    </row>
    <row r="28" spans="1:36" x14ac:dyDescent="0.3">
      <c r="A28" s="16"/>
      <c r="B28" s="23"/>
      <c r="C28" s="15" t="s">
        <v>2</v>
      </c>
      <c r="D28" s="47">
        <v>5</v>
      </c>
      <c r="E28" s="47"/>
      <c r="F28" s="47"/>
      <c r="G28" s="47"/>
      <c r="H28" s="47"/>
      <c r="I28" s="47"/>
      <c r="J28" s="47"/>
      <c r="K28" s="47"/>
      <c r="L28" s="47"/>
      <c r="M28" s="47"/>
      <c r="N28" s="47"/>
      <c r="O28" s="47"/>
      <c r="P28" s="33">
        <f t="shared" si="2"/>
        <v>5</v>
      </c>
      <c r="Q28" s="24"/>
      <c r="R28" s="16"/>
      <c r="S28" s="72">
        <f>SUM(D28*$D$15)</f>
        <v>350</v>
      </c>
      <c r="T28" s="72">
        <f t="shared" ref="T28:AD28" si="6">SUM(E28*$D$15)</f>
        <v>0</v>
      </c>
      <c r="U28" s="72">
        <f t="shared" si="6"/>
        <v>0</v>
      </c>
      <c r="V28" s="72">
        <f t="shared" si="6"/>
        <v>0</v>
      </c>
      <c r="W28" s="72">
        <f t="shared" si="6"/>
        <v>0</v>
      </c>
      <c r="X28" s="72">
        <f t="shared" si="6"/>
        <v>0</v>
      </c>
      <c r="Y28" s="72">
        <f t="shared" si="6"/>
        <v>0</v>
      </c>
      <c r="Z28" s="72">
        <f t="shared" si="6"/>
        <v>0</v>
      </c>
      <c r="AA28" s="72">
        <f t="shared" si="6"/>
        <v>0</v>
      </c>
      <c r="AB28" s="72">
        <f t="shared" si="6"/>
        <v>0</v>
      </c>
      <c r="AC28" s="72">
        <f t="shared" si="6"/>
        <v>0</v>
      </c>
      <c r="AD28" s="72">
        <f t="shared" si="6"/>
        <v>0</v>
      </c>
      <c r="AE28" s="73">
        <f t="shared" si="4"/>
        <v>350</v>
      </c>
      <c r="AG28" s="16"/>
      <c r="AH28" s="16"/>
      <c r="AI28" s="16"/>
      <c r="AJ28" s="16"/>
    </row>
    <row r="29" spans="1:36" x14ac:dyDescent="0.3">
      <c r="A29" s="16"/>
      <c r="B29" s="23"/>
      <c r="C29" s="15" t="s">
        <v>3</v>
      </c>
      <c r="D29" s="47">
        <v>7</v>
      </c>
      <c r="E29" s="47"/>
      <c r="F29" s="47"/>
      <c r="G29" s="47"/>
      <c r="H29" s="47"/>
      <c r="I29" s="47"/>
      <c r="J29" s="47"/>
      <c r="K29" s="47"/>
      <c r="L29" s="47"/>
      <c r="M29" s="47"/>
      <c r="N29" s="47"/>
      <c r="O29" s="47"/>
      <c r="P29" s="33">
        <f t="shared" si="2"/>
        <v>7</v>
      </c>
      <c r="Q29" s="24"/>
      <c r="R29" s="16"/>
      <c r="S29" s="72">
        <f>SUM(D29*$D$16)</f>
        <v>420</v>
      </c>
      <c r="T29" s="72">
        <f t="shared" ref="T29:AD29" si="7">SUM(E29*$D$16)</f>
        <v>0</v>
      </c>
      <c r="U29" s="72">
        <f t="shared" si="7"/>
        <v>0</v>
      </c>
      <c r="V29" s="72">
        <f t="shared" si="7"/>
        <v>0</v>
      </c>
      <c r="W29" s="72">
        <f t="shared" si="7"/>
        <v>0</v>
      </c>
      <c r="X29" s="72">
        <f t="shared" si="7"/>
        <v>0</v>
      </c>
      <c r="Y29" s="72">
        <f t="shared" si="7"/>
        <v>0</v>
      </c>
      <c r="Z29" s="72">
        <f t="shared" si="7"/>
        <v>0</v>
      </c>
      <c r="AA29" s="72">
        <f t="shared" si="7"/>
        <v>0</v>
      </c>
      <c r="AB29" s="72">
        <f t="shared" si="7"/>
        <v>0</v>
      </c>
      <c r="AC29" s="72">
        <f t="shared" si="7"/>
        <v>0</v>
      </c>
      <c r="AD29" s="72">
        <f t="shared" si="7"/>
        <v>0</v>
      </c>
      <c r="AE29" s="73">
        <f t="shared" si="4"/>
        <v>420</v>
      </c>
      <c r="AG29" s="16"/>
      <c r="AH29" s="16"/>
      <c r="AI29" s="16"/>
      <c r="AJ29" s="16"/>
    </row>
    <row r="30" spans="1:36" ht="14.5" thickBot="1" x14ac:dyDescent="0.35">
      <c r="A30" s="16"/>
      <c r="B30" s="23"/>
      <c r="C30" s="15" t="s">
        <v>4</v>
      </c>
      <c r="D30" s="47">
        <v>5</v>
      </c>
      <c r="E30" s="47"/>
      <c r="F30" s="47"/>
      <c r="G30" s="47"/>
      <c r="H30" s="47"/>
      <c r="I30" s="47"/>
      <c r="J30" s="47"/>
      <c r="K30" s="47"/>
      <c r="L30" s="47"/>
      <c r="M30" s="47"/>
      <c r="N30" s="47"/>
      <c r="O30" s="47"/>
      <c r="P30" s="33">
        <f t="shared" si="2"/>
        <v>5</v>
      </c>
      <c r="Q30" s="24"/>
      <c r="R30" s="16"/>
      <c r="S30" s="72">
        <f>SUM(D30*$D$17)</f>
        <v>250</v>
      </c>
      <c r="T30" s="72">
        <f t="shared" ref="T30:AD30" si="8">SUM(E30*$D$17)</f>
        <v>0</v>
      </c>
      <c r="U30" s="72">
        <f t="shared" si="8"/>
        <v>0</v>
      </c>
      <c r="V30" s="72">
        <f t="shared" si="8"/>
        <v>0</v>
      </c>
      <c r="W30" s="72">
        <f t="shared" si="8"/>
        <v>0</v>
      </c>
      <c r="X30" s="72">
        <f t="shared" si="8"/>
        <v>0</v>
      </c>
      <c r="Y30" s="72">
        <f t="shared" si="8"/>
        <v>0</v>
      </c>
      <c r="Z30" s="72">
        <f t="shared" si="8"/>
        <v>0</v>
      </c>
      <c r="AA30" s="72">
        <f t="shared" si="8"/>
        <v>0</v>
      </c>
      <c r="AB30" s="72">
        <f t="shared" si="8"/>
        <v>0</v>
      </c>
      <c r="AC30" s="72">
        <f t="shared" si="8"/>
        <v>0</v>
      </c>
      <c r="AD30" s="72">
        <f t="shared" si="8"/>
        <v>0</v>
      </c>
      <c r="AE30" s="73">
        <f t="shared" si="4"/>
        <v>250</v>
      </c>
      <c r="AG30" s="16"/>
      <c r="AH30" s="16"/>
      <c r="AI30" s="16"/>
      <c r="AJ30" s="16"/>
    </row>
    <row r="31" spans="1:36" ht="15" thickTop="1" thickBot="1" x14ac:dyDescent="0.35">
      <c r="A31" s="16"/>
      <c r="B31" s="23"/>
      <c r="C31" s="1"/>
      <c r="D31" s="33">
        <f t="shared" ref="D31:O31" si="9">SUM(D25:D30)</f>
        <v>26</v>
      </c>
      <c r="E31" s="33">
        <f t="shared" si="9"/>
        <v>0</v>
      </c>
      <c r="F31" s="33">
        <f t="shared" si="9"/>
        <v>0</v>
      </c>
      <c r="G31" s="33">
        <f t="shared" si="9"/>
        <v>0</v>
      </c>
      <c r="H31" s="33">
        <f t="shared" si="9"/>
        <v>0</v>
      </c>
      <c r="I31" s="33">
        <f t="shared" si="9"/>
        <v>0</v>
      </c>
      <c r="J31" s="33">
        <f t="shared" si="9"/>
        <v>0</v>
      </c>
      <c r="K31" s="33">
        <f t="shared" si="9"/>
        <v>0</v>
      </c>
      <c r="L31" s="33">
        <f t="shared" si="9"/>
        <v>0</v>
      </c>
      <c r="M31" s="33">
        <f t="shared" si="9"/>
        <v>0</v>
      </c>
      <c r="N31" s="33">
        <f t="shared" si="9"/>
        <v>0</v>
      </c>
      <c r="O31" s="33">
        <f t="shared" si="9"/>
        <v>0</v>
      </c>
      <c r="P31" s="33">
        <f>SUM(D31:O31)</f>
        <v>26</v>
      </c>
      <c r="Q31" s="24"/>
      <c r="R31" s="16"/>
      <c r="S31" s="83">
        <f t="shared" ref="S31:AE31" si="10">SUM(S25:S30)</f>
        <v>1790</v>
      </c>
      <c r="T31" s="83">
        <f t="shared" si="10"/>
        <v>0</v>
      </c>
      <c r="U31" s="83">
        <f t="shared" si="10"/>
        <v>0</v>
      </c>
      <c r="V31" s="83">
        <f t="shared" si="10"/>
        <v>0</v>
      </c>
      <c r="W31" s="79">
        <f t="shared" si="10"/>
        <v>0</v>
      </c>
      <c r="X31" s="80">
        <f t="shared" si="10"/>
        <v>0</v>
      </c>
      <c r="Y31" s="81">
        <f t="shared" si="10"/>
        <v>0</v>
      </c>
      <c r="Z31" s="84">
        <f t="shared" si="10"/>
        <v>0</v>
      </c>
      <c r="AA31" s="81">
        <f t="shared" si="10"/>
        <v>0</v>
      </c>
      <c r="AB31" s="82">
        <f t="shared" si="10"/>
        <v>0</v>
      </c>
      <c r="AC31" s="82">
        <f t="shared" si="10"/>
        <v>0</v>
      </c>
      <c r="AD31" s="82">
        <f t="shared" si="10"/>
        <v>0</v>
      </c>
      <c r="AE31" s="82">
        <f t="shared" si="10"/>
        <v>1790</v>
      </c>
      <c r="AG31" s="16"/>
      <c r="AH31" s="16"/>
      <c r="AI31" s="16"/>
      <c r="AJ31" s="16"/>
    </row>
    <row r="32" spans="1:36" ht="15" thickTop="1" thickBot="1" x14ac:dyDescent="0.35">
      <c r="A32" s="16"/>
      <c r="B32" s="23"/>
      <c r="C32" s="1"/>
      <c r="D32" s="1"/>
      <c r="E32" s="1"/>
      <c r="F32" s="1"/>
      <c r="G32" s="1"/>
      <c r="H32" s="1"/>
      <c r="I32" s="1"/>
      <c r="J32" s="1"/>
      <c r="K32" s="1"/>
      <c r="L32" s="1"/>
      <c r="M32" s="1"/>
      <c r="N32" s="1"/>
      <c r="O32" s="1"/>
      <c r="P32" s="1"/>
      <c r="Q32" s="24"/>
      <c r="R32" s="16"/>
      <c r="S32" s="75"/>
      <c r="T32" s="75"/>
      <c r="U32" s="75"/>
      <c r="V32" s="75"/>
      <c r="W32" s="75"/>
      <c r="X32" s="75"/>
      <c r="Y32" s="75"/>
      <c r="Z32" s="75"/>
      <c r="AA32" s="75"/>
      <c r="AB32" s="75"/>
      <c r="AC32" s="75"/>
      <c r="AD32" s="75"/>
      <c r="AG32" s="16"/>
      <c r="AH32" s="16"/>
      <c r="AI32" s="16"/>
      <c r="AJ32" s="16"/>
    </row>
    <row r="33" spans="1:36" ht="20.5" customHeight="1" x14ac:dyDescent="0.3">
      <c r="A33" s="16"/>
      <c r="B33" s="23"/>
      <c r="C33" s="109" t="s">
        <v>50</v>
      </c>
      <c r="D33" s="110"/>
      <c r="E33" s="110"/>
      <c r="F33" s="110"/>
      <c r="G33" s="110"/>
      <c r="H33" s="110"/>
      <c r="I33" s="110"/>
      <c r="J33" s="110"/>
      <c r="K33" s="110"/>
      <c r="L33" s="110"/>
      <c r="M33" s="110"/>
      <c r="N33" s="110"/>
      <c r="O33" s="110"/>
      <c r="P33" s="111"/>
      <c r="Q33" s="24"/>
      <c r="R33" s="16"/>
      <c r="S33" s="75"/>
      <c r="T33" s="75"/>
      <c r="U33" s="75"/>
      <c r="V33" s="75"/>
      <c r="W33" s="75"/>
      <c r="X33" s="75"/>
      <c r="Y33" s="75"/>
      <c r="Z33" s="75"/>
      <c r="AA33" s="75"/>
      <c r="AB33" s="75"/>
      <c r="AC33" s="75"/>
      <c r="AD33" s="75"/>
      <c r="AG33" s="16"/>
      <c r="AH33" s="16"/>
      <c r="AI33" s="16"/>
      <c r="AJ33" s="16"/>
    </row>
    <row r="34" spans="1:36" ht="20.5" customHeight="1" thickBot="1" x14ac:dyDescent="0.35">
      <c r="A34" s="16"/>
      <c r="B34" s="23"/>
      <c r="C34" s="112"/>
      <c r="D34" s="113"/>
      <c r="E34" s="113"/>
      <c r="F34" s="113"/>
      <c r="G34" s="113"/>
      <c r="H34" s="113"/>
      <c r="I34" s="113"/>
      <c r="J34" s="113"/>
      <c r="K34" s="113"/>
      <c r="L34" s="113"/>
      <c r="M34" s="113"/>
      <c r="N34" s="113"/>
      <c r="O34" s="113"/>
      <c r="P34" s="114"/>
      <c r="Q34" s="24"/>
      <c r="R34" s="16"/>
      <c r="S34" s="75"/>
      <c r="T34" s="75"/>
      <c r="U34" s="75"/>
      <c r="V34" s="75"/>
      <c r="W34" s="75"/>
      <c r="X34" s="75"/>
      <c r="Y34" s="75"/>
      <c r="Z34" s="75"/>
      <c r="AA34" s="75"/>
      <c r="AB34" s="75"/>
      <c r="AC34" s="75"/>
      <c r="AD34" s="75"/>
      <c r="AG34" s="16"/>
      <c r="AH34" s="16"/>
      <c r="AI34" s="16"/>
      <c r="AJ34" s="16"/>
    </row>
    <row r="35" spans="1:36" x14ac:dyDescent="0.3">
      <c r="A35" s="16"/>
      <c r="B35" s="23"/>
      <c r="C35" s="59"/>
      <c r="D35" s="59"/>
      <c r="E35" s="59"/>
      <c r="F35" s="59"/>
      <c r="G35" s="59"/>
      <c r="H35" s="59"/>
      <c r="I35" s="59"/>
      <c r="J35" s="59"/>
      <c r="K35" s="59"/>
      <c r="L35" s="59"/>
      <c r="M35" s="59"/>
      <c r="N35" s="59"/>
      <c r="O35" s="59"/>
      <c r="P35" s="59"/>
      <c r="Q35" s="24"/>
      <c r="R35" s="16"/>
      <c r="S35" s="75"/>
      <c r="T35" s="75"/>
      <c r="U35" s="75"/>
      <c r="V35" s="75"/>
      <c r="W35" s="75"/>
      <c r="X35" s="75"/>
      <c r="Y35" s="75"/>
      <c r="Z35" s="75"/>
      <c r="AA35" s="75"/>
      <c r="AB35" s="75"/>
      <c r="AC35" s="75"/>
      <c r="AD35" s="75"/>
      <c r="AG35" s="16"/>
      <c r="AH35" s="16"/>
      <c r="AI35" s="16"/>
      <c r="AJ35" s="16"/>
    </row>
    <row r="36" spans="1:36" ht="23.5" thickBot="1" x14ac:dyDescent="0.55000000000000004">
      <c r="A36" s="16"/>
      <c r="B36" s="26"/>
      <c r="C36" s="29"/>
      <c r="D36" s="29"/>
      <c r="E36" s="29"/>
      <c r="F36" s="29"/>
      <c r="G36" s="29"/>
      <c r="H36" s="29"/>
      <c r="I36" s="29"/>
      <c r="J36" s="29"/>
      <c r="K36" s="28"/>
      <c r="L36" s="28"/>
      <c r="M36" s="28"/>
      <c r="N36" s="28"/>
      <c r="O36" s="28"/>
      <c r="P36" s="28"/>
      <c r="Q36" s="27"/>
      <c r="R36" s="16"/>
      <c r="AG36" s="16"/>
      <c r="AH36" s="16"/>
      <c r="AI36" s="16"/>
      <c r="AJ36" s="16"/>
    </row>
    <row r="37" spans="1:36" ht="14.5" thickBot="1" x14ac:dyDescent="0.35">
      <c r="A37" s="16"/>
      <c r="B37" s="16"/>
      <c r="C37" s="16"/>
      <c r="D37" s="16"/>
      <c r="E37" s="16"/>
      <c r="F37" s="16"/>
      <c r="G37" s="16"/>
      <c r="H37" s="16"/>
      <c r="I37" s="16"/>
      <c r="J37" s="16"/>
      <c r="K37" s="16"/>
      <c r="L37" s="16"/>
      <c r="M37" s="16"/>
      <c r="N37" s="16"/>
      <c r="O37" s="16"/>
      <c r="P37" s="16"/>
      <c r="Q37" s="16"/>
      <c r="R37" s="16"/>
      <c r="AG37" s="16"/>
      <c r="AH37" s="16"/>
      <c r="AI37" s="16"/>
      <c r="AJ37" s="16"/>
    </row>
    <row r="38" spans="1:36" ht="14.5" thickBot="1" x14ac:dyDescent="0.35">
      <c r="A38" s="16"/>
      <c r="B38" s="20"/>
      <c r="C38" s="21"/>
      <c r="D38" s="21"/>
      <c r="E38" s="21"/>
      <c r="F38" s="21"/>
      <c r="G38" s="21"/>
      <c r="H38" s="21"/>
      <c r="I38" s="21"/>
      <c r="J38" s="21"/>
      <c r="K38" s="21"/>
      <c r="L38" s="21"/>
      <c r="M38" s="21"/>
      <c r="N38" s="21"/>
      <c r="O38" s="21"/>
      <c r="P38" s="21"/>
      <c r="Q38" s="22"/>
      <c r="R38" s="16"/>
      <c r="AG38" s="16"/>
      <c r="AH38" s="16"/>
      <c r="AI38" s="16"/>
      <c r="AJ38" s="16"/>
    </row>
    <row r="39" spans="1:36" ht="45" customHeight="1" thickTop="1" thickBot="1" x14ac:dyDescent="0.55000000000000004">
      <c r="A39" s="16"/>
      <c r="B39" s="23"/>
      <c r="C39" s="60" t="s">
        <v>34</v>
      </c>
      <c r="D39" s="159" t="s">
        <v>39</v>
      </c>
      <c r="E39" s="159"/>
      <c r="F39" s="159"/>
      <c r="G39" s="159"/>
      <c r="H39" s="159"/>
      <c r="I39" s="159"/>
      <c r="J39" s="159"/>
      <c r="K39" s="159"/>
      <c r="L39" s="159"/>
      <c r="M39" s="159"/>
      <c r="N39" s="159"/>
      <c r="O39" s="159"/>
      <c r="P39" s="115" t="s">
        <v>9</v>
      </c>
      <c r="Q39" s="24"/>
      <c r="R39" s="16"/>
      <c r="S39" s="141" t="s">
        <v>37</v>
      </c>
      <c r="T39" s="142"/>
      <c r="U39" s="142"/>
      <c r="V39" s="142"/>
      <c r="W39" s="142"/>
      <c r="X39" s="142"/>
      <c r="Y39" s="142"/>
      <c r="Z39" s="142"/>
      <c r="AA39" s="142"/>
      <c r="AB39" s="142"/>
      <c r="AC39" s="142"/>
      <c r="AD39" s="143"/>
      <c r="AE39" s="121" t="s">
        <v>9</v>
      </c>
      <c r="AG39" s="16"/>
      <c r="AH39" s="16"/>
      <c r="AI39" s="16"/>
      <c r="AJ39" s="16"/>
    </row>
    <row r="40" spans="1:36" ht="23.25" customHeight="1" thickTop="1" thickBot="1" x14ac:dyDescent="0.55000000000000004">
      <c r="A40" s="16"/>
      <c r="B40" s="23"/>
      <c r="C40" s="25"/>
      <c r="D40" s="120" t="s">
        <v>43</v>
      </c>
      <c r="E40" s="120"/>
      <c r="F40" s="120"/>
      <c r="G40" s="120"/>
      <c r="H40" s="120"/>
      <c r="I40" s="120"/>
      <c r="J40" s="120"/>
      <c r="K40" s="120"/>
      <c r="L40" s="120"/>
      <c r="M40" s="120"/>
      <c r="N40" s="120"/>
      <c r="O40" s="120"/>
      <c r="P40" s="116"/>
      <c r="Q40" s="24"/>
      <c r="R40" s="16"/>
      <c r="S40" s="118" t="str">
        <f>D40</f>
        <v>Year 1</v>
      </c>
      <c r="T40" s="118"/>
      <c r="U40" s="118"/>
      <c r="V40" s="118"/>
      <c r="W40" s="118"/>
      <c r="X40" s="118"/>
      <c r="Y40" s="118"/>
      <c r="Z40" s="118"/>
      <c r="AA40" s="118"/>
      <c r="AB40" s="118"/>
      <c r="AC40" s="118"/>
      <c r="AD40" s="119"/>
      <c r="AE40" s="122"/>
      <c r="AG40" s="16"/>
      <c r="AH40" s="16"/>
      <c r="AI40" s="16"/>
      <c r="AJ40" s="16"/>
    </row>
    <row r="41" spans="1:36" ht="15" thickTop="1" thickBot="1" x14ac:dyDescent="0.35">
      <c r="A41" s="16"/>
      <c r="B41" s="23"/>
      <c r="C41" s="1"/>
      <c r="D41" s="58">
        <f t="shared" ref="D41:O41" si="11">D24</f>
        <v>45505</v>
      </c>
      <c r="E41" s="58">
        <f t="shared" si="11"/>
        <v>45536</v>
      </c>
      <c r="F41" s="58">
        <f t="shared" si="11"/>
        <v>45566</v>
      </c>
      <c r="G41" s="58">
        <f t="shared" si="11"/>
        <v>45597</v>
      </c>
      <c r="H41" s="58">
        <f t="shared" si="11"/>
        <v>45627</v>
      </c>
      <c r="I41" s="58">
        <f t="shared" si="11"/>
        <v>45658</v>
      </c>
      <c r="J41" s="58">
        <f t="shared" si="11"/>
        <v>45689</v>
      </c>
      <c r="K41" s="58">
        <f t="shared" si="11"/>
        <v>45717</v>
      </c>
      <c r="L41" s="58">
        <f t="shared" si="11"/>
        <v>45748</v>
      </c>
      <c r="M41" s="58">
        <f t="shared" si="11"/>
        <v>45778</v>
      </c>
      <c r="N41" s="58">
        <f t="shared" si="11"/>
        <v>45809</v>
      </c>
      <c r="O41" s="58">
        <f t="shared" si="11"/>
        <v>45839</v>
      </c>
      <c r="P41" s="117"/>
      <c r="Q41" s="24"/>
      <c r="R41" s="16"/>
      <c r="S41" s="76">
        <f t="shared" ref="S41:AD41" si="12">D24</f>
        <v>45505</v>
      </c>
      <c r="T41" s="76">
        <f t="shared" si="12"/>
        <v>45536</v>
      </c>
      <c r="U41" s="76">
        <f t="shared" si="12"/>
        <v>45566</v>
      </c>
      <c r="V41" s="76">
        <f t="shared" si="12"/>
        <v>45597</v>
      </c>
      <c r="W41" s="76">
        <f t="shared" si="12"/>
        <v>45627</v>
      </c>
      <c r="X41" s="76">
        <f t="shared" si="12"/>
        <v>45658</v>
      </c>
      <c r="Y41" s="77">
        <f t="shared" si="12"/>
        <v>45689</v>
      </c>
      <c r="Z41" s="85">
        <f t="shared" si="12"/>
        <v>45717</v>
      </c>
      <c r="AA41" s="85">
        <f t="shared" si="12"/>
        <v>45748</v>
      </c>
      <c r="AB41" s="85">
        <f t="shared" si="12"/>
        <v>45778</v>
      </c>
      <c r="AC41" s="85">
        <f t="shared" si="12"/>
        <v>45809</v>
      </c>
      <c r="AD41" s="85">
        <f t="shared" si="12"/>
        <v>45839</v>
      </c>
      <c r="AE41" s="123"/>
      <c r="AG41" s="16"/>
      <c r="AH41" s="16"/>
      <c r="AI41" s="16"/>
      <c r="AJ41" s="16"/>
    </row>
    <row r="42" spans="1:36" ht="15.75" customHeight="1" thickTop="1" x14ac:dyDescent="0.3">
      <c r="A42" s="16"/>
      <c r="B42" s="23"/>
      <c r="C42" s="15" t="s">
        <v>1</v>
      </c>
      <c r="D42" s="47">
        <v>1</v>
      </c>
      <c r="E42" s="47">
        <v>1</v>
      </c>
      <c r="F42" s="47">
        <v>1</v>
      </c>
      <c r="G42" s="47">
        <v>1</v>
      </c>
      <c r="H42" s="47">
        <v>1</v>
      </c>
      <c r="I42" s="47">
        <v>1</v>
      </c>
      <c r="J42" s="47">
        <v>1</v>
      </c>
      <c r="K42" s="47">
        <v>1</v>
      </c>
      <c r="L42" s="47">
        <v>1</v>
      </c>
      <c r="M42" s="47">
        <v>1</v>
      </c>
      <c r="N42" s="47">
        <v>1</v>
      </c>
      <c r="O42" s="47">
        <v>1</v>
      </c>
      <c r="P42" s="33">
        <f>SUM(D42:O42)</f>
        <v>12</v>
      </c>
      <c r="Q42" s="24"/>
      <c r="R42" s="16"/>
      <c r="AG42" s="16"/>
      <c r="AH42" s="16"/>
      <c r="AI42" s="16"/>
      <c r="AJ42" s="16"/>
    </row>
    <row r="43" spans="1:36" x14ac:dyDescent="0.3">
      <c r="A43" s="16"/>
      <c r="B43" s="23"/>
      <c r="C43" s="15" t="s">
        <v>7</v>
      </c>
      <c r="D43" s="47">
        <v>2</v>
      </c>
      <c r="E43" s="47">
        <v>2</v>
      </c>
      <c r="F43" s="47">
        <v>2</v>
      </c>
      <c r="G43" s="47">
        <v>2</v>
      </c>
      <c r="H43" s="47">
        <v>2</v>
      </c>
      <c r="I43" s="47">
        <v>2</v>
      </c>
      <c r="J43" s="47">
        <v>2</v>
      </c>
      <c r="K43" s="47">
        <v>2</v>
      </c>
      <c r="L43" s="47">
        <v>2</v>
      </c>
      <c r="M43" s="47">
        <v>2</v>
      </c>
      <c r="N43" s="47">
        <v>2</v>
      </c>
      <c r="O43" s="47">
        <v>2</v>
      </c>
      <c r="P43" s="33">
        <f t="shared" ref="P43:P47" si="13">SUM(D43:O43)</f>
        <v>24</v>
      </c>
      <c r="Q43" s="24"/>
      <c r="R43" s="16"/>
      <c r="AG43" s="16"/>
      <c r="AH43" s="16"/>
      <c r="AI43" s="16"/>
      <c r="AJ43" s="16"/>
    </row>
    <row r="44" spans="1:36" x14ac:dyDescent="0.3">
      <c r="A44" s="16"/>
      <c r="B44" s="23"/>
      <c r="C44" s="15" t="s">
        <v>5</v>
      </c>
      <c r="D44" s="47">
        <v>3</v>
      </c>
      <c r="E44" s="47">
        <v>3</v>
      </c>
      <c r="F44" s="47">
        <v>3</v>
      </c>
      <c r="G44" s="47">
        <v>3</v>
      </c>
      <c r="H44" s="47">
        <v>3</v>
      </c>
      <c r="I44" s="47">
        <v>3</v>
      </c>
      <c r="J44" s="47">
        <v>3</v>
      </c>
      <c r="K44" s="47">
        <v>3</v>
      </c>
      <c r="L44" s="47">
        <v>3</v>
      </c>
      <c r="M44" s="47">
        <v>3</v>
      </c>
      <c r="N44" s="47">
        <v>3</v>
      </c>
      <c r="O44" s="47">
        <v>3</v>
      </c>
      <c r="P44" s="33">
        <f t="shared" si="13"/>
        <v>36</v>
      </c>
      <c r="Q44" s="24"/>
      <c r="R44" s="16"/>
      <c r="AG44" s="16"/>
      <c r="AH44" s="16"/>
      <c r="AI44" s="16"/>
      <c r="AJ44" s="16"/>
    </row>
    <row r="45" spans="1:36" x14ac:dyDescent="0.3">
      <c r="A45" s="16"/>
      <c r="B45" s="23"/>
      <c r="C45" s="15" t="s">
        <v>2</v>
      </c>
      <c r="D45" s="47">
        <v>4</v>
      </c>
      <c r="E45" s="47">
        <v>4</v>
      </c>
      <c r="F45" s="47">
        <v>4</v>
      </c>
      <c r="G45" s="47">
        <v>4</v>
      </c>
      <c r="H45" s="47">
        <v>4</v>
      </c>
      <c r="I45" s="47">
        <v>4</v>
      </c>
      <c r="J45" s="47">
        <v>4</v>
      </c>
      <c r="K45" s="47">
        <v>4</v>
      </c>
      <c r="L45" s="47">
        <v>4</v>
      </c>
      <c r="M45" s="47">
        <v>4</v>
      </c>
      <c r="N45" s="47">
        <v>4</v>
      </c>
      <c r="O45" s="47">
        <v>4</v>
      </c>
      <c r="P45" s="33">
        <f t="shared" si="13"/>
        <v>48</v>
      </c>
      <c r="Q45" s="24"/>
      <c r="R45" s="16"/>
      <c r="AG45" s="16"/>
      <c r="AH45" s="16"/>
      <c r="AI45" s="16"/>
      <c r="AJ45" s="16"/>
    </row>
    <row r="46" spans="1:36" x14ac:dyDescent="0.3">
      <c r="A46" s="16"/>
      <c r="B46" s="23"/>
      <c r="C46" s="15" t="s">
        <v>3</v>
      </c>
      <c r="D46" s="47">
        <v>5</v>
      </c>
      <c r="E46" s="47">
        <v>5</v>
      </c>
      <c r="F46" s="47">
        <v>5</v>
      </c>
      <c r="G46" s="47">
        <v>5</v>
      </c>
      <c r="H46" s="47">
        <v>5</v>
      </c>
      <c r="I46" s="47">
        <v>5</v>
      </c>
      <c r="J46" s="47">
        <v>5</v>
      </c>
      <c r="K46" s="47">
        <v>5</v>
      </c>
      <c r="L46" s="47">
        <v>5</v>
      </c>
      <c r="M46" s="47">
        <v>5</v>
      </c>
      <c r="N46" s="47">
        <v>5</v>
      </c>
      <c r="O46" s="47">
        <v>5</v>
      </c>
      <c r="P46" s="33">
        <f t="shared" si="13"/>
        <v>60</v>
      </c>
      <c r="Q46" s="24"/>
      <c r="R46" s="16"/>
      <c r="AG46" s="16"/>
      <c r="AH46" s="16"/>
      <c r="AI46" s="16"/>
      <c r="AJ46" s="16"/>
    </row>
    <row r="47" spans="1:36" ht="14.5" thickBot="1" x14ac:dyDescent="0.35">
      <c r="A47" s="16"/>
      <c r="B47" s="23"/>
      <c r="C47" s="15" t="s">
        <v>4</v>
      </c>
      <c r="D47" s="47">
        <v>6</v>
      </c>
      <c r="E47" s="47">
        <v>6</v>
      </c>
      <c r="F47" s="47">
        <v>6</v>
      </c>
      <c r="G47" s="47">
        <v>6</v>
      </c>
      <c r="H47" s="47">
        <v>6</v>
      </c>
      <c r="I47" s="47">
        <v>6</v>
      </c>
      <c r="J47" s="47">
        <v>6</v>
      </c>
      <c r="K47" s="47">
        <v>6</v>
      </c>
      <c r="L47" s="47">
        <v>6</v>
      </c>
      <c r="M47" s="47">
        <v>6</v>
      </c>
      <c r="N47" s="47">
        <v>6</v>
      </c>
      <c r="O47" s="47">
        <v>6</v>
      </c>
      <c r="P47" s="33">
        <f t="shared" si="13"/>
        <v>72</v>
      </c>
      <c r="Q47" s="24"/>
      <c r="R47" s="16"/>
      <c r="AG47" s="16"/>
      <c r="AH47" s="16"/>
      <c r="AI47" s="16"/>
      <c r="AJ47" s="16"/>
    </row>
    <row r="48" spans="1:36" ht="15" thickTop="1" thickBot="1" x14ac:dyDescent="0.35">
      <c r="A48" s="16"/>
      <c r="B48" s="23"/>
      <c r="C48" s="1"/>
      <c r="D48" s="33">
        <f t="shared" ref="D48:O48" si="14">SUM(D42:D47)</f>
        <v>21</v>
      </c>
      <c r="E48" s="33">
        <f t="shared" si="14"/>
        <v>21</v>
      </c>
      <c r="F48" s="33">
        <f t="shared" si="14"/>
        <v>21</v>
      </c>
      <c r="G48" s="33">
        <f t="shared" si="14"/>
        <v>21</v>
      </c>
      <c r="H48" s="33">
        <f t="shared" si="14"/>
        <v>21</v>
      </c>
      <c r="I48" s="33">
        <f t="shared" si="14"/>
        <v>21</v>
      </c>
      <c r="J48" s="33">
        <f t="shared" si="14"/>
        <v>21</v>
      </c>
      <c r="K48" s="33">
        <f t="shared" si="14"/>
        <v>21</v>
      </c>
      <c r="L48" s="33">
        <f t="shared" si="14"/>
        <v>21</v>
      </c>
      <c r="M48" s="33">
        <f t="shared" si="14"/>
        <v>21</v>
      </c>
      <c r="N48" s="33">
        <f t="shared" si="14"/>
        <v>21</v>
      </c>
      <c r="O48" s="33">
        <f t="shared" si="14"/>
        <v>21</v>
      </c>
      <c r="P48" s="33">
        <f>SUM(D48:O48)</f>
        <v>252</v>
      </c>
      <c r="Q48" s="24"/>
      <c r="R48" s="16"/>
      <c r="S48" s="86">
        <f t="shared" ref="S48:AD48" si="15">SUM(D48*$D$50)</f>
        <v>6300</v>
      </c>
      <c r="T48" s="86">
        <f t="shared" si="15"/>
        <v>6300</v>
      </c>
      <c r="U48" s="86">
        <f t="shared" si="15"/>
        <v>6300</v>
      </c>
      <c r="V48" s="86">
        <f t="shared" si="15"/>
        <v>6300</v>
      </c>
      <c r="W48" s="86">
        <f t="shared" si="15"/>
        <v>6300</v>
      </c>
      <c r="X48" s="86">
        <f t="shared" si="15"/>
        <v>6300</v>
      </c>
      <c r="Y48" s="86">
        <f t="shared" si="15"/>
        <v>6300</v>
      </c>
      <c r="Z48" s="86">
        <f t="shared" si="15"/>
        <v>6300</v>
      </c>
      <c r="AA48" s="86">
        <f t="shared" si="15"/>
        <v>6300</v>
      </c>
      <c r="AB48" s="86">
        <f t="shared" si="15"/>
        <v>6300</v>
      </c>
      <c r="AC48" s="86">
        <f t="shared" si="15"/>
        <v>6300</v>
      </c>
      <c r="AD48" s="86">
        <f t="shared" si="15"/>
        <v>6300</v>
      </c>
      <c r="AE48" s="100">
        <f>SUM(S48:AD48)</f>
        <v>75600</v>
      </c>
      <c r="AG48" s="16"/>
      <c r="AH48" s="16"/>
      <c r="AI48" s="16"/>
      <c r="AJ48" s="16"/>
    </row>
    <row r="49" spans="1:36" ht="15" thickTop="1" thickBot="1" x14ac:dyDescent="0.35">
      <c r="A49" s="16"/>
      <c r="B49" s="23"/>
      <c r="C49" s="1"/>
      <c r="D49" s="1"/>
      <c r="E49" s="1"/>
      <c r="F49" s="1"/>
      <c r="G49" s="1"/>
      <c r="H49" s="1"/>
      <c r="I49" s="1"/>
      <c r="J49" s="1"/>
      <c r="K49" s="1"/>
      <c r="L49" s="1"/>
      <c r="M49" s="1"/>
      <c r="N49" s="1"/>
      <c r="O49" s="1"/>
      <c r="P49" s="1"/>
      <c r="Q49" s="24"/>
      <c r="R49" s="16"/>
      <c r="AG49" s="16"/>
      <c r="AH49" s="16"/>
      <c r="AI49" s="16"/>
      <c r="AJ49" s="16"/>
    </row>
    <row r="50" spans="1:36" ht="15" thickTop="1" thickBot="1" x14ac:dyDescent="0.35">
      <c r="A50" s="16"/>
      <c r="B50" s="23"/>
      <c r="C50" s="1" t="s">
        <v>31</v>
      </c>
      <c r="D50" s="68">
        <v>300</v>
      </c>
      <c r="E50" s="68">
        <v>300</v>
      </c>
      <c r="F50" s="68">
        <v>300</v>
      </c>
      <c r="G50" s="68">
        <v>300</v>
      </c>
      <c r="H50" s="68">
        <v>300</v>
      </c>
      <c r="I50" s="68">
        <v>300</v>
      </c>
      <c r="J50" s="68">
        <v>300</v>
      </c>
      <c r="K50" s="68">
        <v>300</v>
      </c>
      <c r="L50" s="68">
        <v>300</v>
      </c>
      <c r="M50" s="68">
        <v>300</v>
      </c>
      <c r="N50" s="68">
        <v>300</v>
      </c>
      <c r="O50" s="68">
        <v>300</v>
      </c>
      <c r="P50" s="1"/>
      <c r="Q50" s="24"/>
      <c r="R50" s="16"/>
      <c r="S50" s="86"/>
      <c r="T50" s="86"/>
      <c r="U50" s="86"/>
      <c r="V50" s="86"/>
      <c r="W50" s="86"/>
      <c r="X50" s="86"/>
      <c r="Y50" s="88"/>
      <c r="Z50" s="87"/>
      <c r="AA50" s="87"/>
      <c r="AB50" s="87"/>
      <c r="AC50" s="87"/>
      <c r="AD50" s="87"/>
      <c r="AE50" s="82"/>
      <c r="AG50" s="16"/>
      <c r="AH50" s="16"/>
      <c r="AI50" s="16"/>
      <c r="AJ50" s="16"/>
    </row>
    <row r="51" spans="1:36" ht="14.5" thickTop="1" x14ac:dyDescent="0.3">
      <c r="A51" s="16"/>
      <c r="B51" s="23"/>
      <c r="C51" s="1"/>
      <c r="D51" s="1"/>
      <c r="E51" s="1"/>
      <c r="F51" s="1"/>
      <c r="G51" s="1"/>
      <c r="H51" s="1"/>
      <c r="I51" s="1"/>
      <c r="J51" s="1"/>
      <c r="K51" s="1"/>
      <c r="L51" s="1"/>
      <c r="M51" s="1"/>
      <c r="N51" s="1"/>
      <c r="O51" s="1"/>
      <c r="P51" s="1"/>
      <c r="Q51" s="24"/>
      <c r="R51" s="16"/>
      <c r="S51" s="75"/>
      <c r="T51" s="75"/>
      <c r="U51" s="75"/>
      <c r="V51" s="75"/>
      <c r="W51" s="75"/>
      <c r="X51" s="75"/>
      <c r="Y51" s="75"/>
      <c r="Z51" s="75"/>
      <c r="AA51" s="75"/>
      <c r="AB51" s="75"/>
      <c r="AC51" s="75"/>
      <c r="AD51" s="75"/>
      <c r="AE51" s="75"/>
      <c r="AG51" s="16"/>
      <c r="AH51" s="16"/>
      <c r="AI51" s="16"/>
      <c r="AJ51" s="16"/>
    </row>
    <row r="52" spans="1:36" ht="14.5" hidden="1" thickBot="1" x14ac:dyDescent="0.35">
      <c r="A52" s="16"/>
      <c r="B52" s="23"/>
      <c r="C52" s="1"/>
      <c r="D52" s="1"/>
      <c r="E52" s="1"/>
      <c r="F52" s="1"/>
      <c r="G52" s="1"/>
      <c r="H52" s="1"/>
      <c r="I52" s="1"/>
      <c r="J52" s="1"/>
      <c r="K52" s="1"/>
      <c r="L52" s="1"/>
      <c r="M52" s="1"/>
      <c r="N52" s="1"/>
      <c r="O52" s="1"/>
      <c r="P52" s="1"/>
      <c r="Q52" s="24"/>
      <c r="R52" s="16"/>
      <c r="S52" s="75"/>
      <c r="T52" s="75"/>
      <c r="U52" s="75"/>
      <c r="V52" s="75"/>
      <c r="W52" s="75"/>
      <c r="X52" s="75"/>
      <c r="Y52" s="75"/>
      <c r="Z52" s="75"/>
      <c r="AA52" s="75"/>
      <c r="AB52" s="75"/>
      <c r="AC52" s="75"/>
      <c r="AD52" s="75"/>
      <c r="AG52" s="16"/>
      <c r="AH52" s="16"/>
      <c r="AI52" s="16"/>
      <c r="AJ52" s="16"/>
    </row>
    <row r="53" spans="1:36" ht="20.5" hidden="1" customHeight="1" thickTop="1" thickBot="1" x14ac:dyDescent="0.35">
      <c r="A53" s="16"/>
      <c r="B53" s="23"/>
      <c r="C53" s="109" t="s">
        <v>33</v>
      </c>
      <c r="D53" s="110"/>
      <c r="E53" s="110"/>
      <c r="F53" s="110"/>
      <c r="G53" s="110"/>
      <c r="H53" s="110"/>
      <c r="I53" s="110"/>
      <c r="J53" s="110"/>
      <c r="K53" s="110"/>
      <c r="L53" s="110"/>
      <c r="M53" s="110"/>
      <c r="N53" s="110"/>
      <c r="O53" s="110"/>
      <c r="P53" s="111"/>
      <c r="Q53" s="24"/>
      <c r="R53" s="16"/>
      <c r="S53" s="75"/>
      <c r="T53" s="75"/>
      <c r="U53" s="75"/>
      <c r="V53" s="75"/>
      <c r="W53" s="75"/>
      <c r="X53" s="75"/>
      <c r="Y53" s="75"/>
      <c r="Z53" s="75"/>
      <c r="AA53" s="75"/>
      <c r="AB53" s="75"/>
      <c r="AC53" s="75"/>
      <c r="AD53" s="75"/>
      <c r="AG53" s="16"/>
      <c r="AH53" s="16"/>
      <c r="AI53" s="16"/>
      <c r="AJ53" s="16"/>
    </row>
    <row r="54" spans="1:36" ht="164" hidden="1" customHeight="1" thickBot="1" x14ac:dyDescent="0.35">
      <c r="A54" s="16"/>
      <c r="B54" s="23"/>
      <c r="C54" s="112"/>
      <c r="D54" s="113"/>
      <c r="E54" s="113"/>
      <c r="F54" s="113"/>
      <c r="G54" s="113"/>
      <c r="H54" s="113"/>
      <c r="I54" s="113"/>
      <c r="J54" s="113"/>
      <c r="K54" s="113"/>
      <c r="L54" s="113"/>
      <c r="M54" s="113"/>
      <c r="N54" s="113"/>
      <c r="O54" s="113"/>
      <c r="P54" s="114"/>
      <c r="Q54" s="24"/>
      <c r="R54" s="16"/>
      <c r="S54" s="75"/>
      <c r="T54" s="75"/>
      <c r="U54" s="75"/>
      <c r="V54" s="75"/>
      <c r="W54" s="75"/>
      <c r="X54" s="75"/>
      <c r="Y54" s="75"/>
      <c r="Z54" s="75"/>
      <c r="AA54" s="75"/>
      <c r="AB54" s="75"/>
      <c r="AC54" s="75"/>
      <c r="AD54" s="75"/>
      <c r="AG54" s="16"/>
      <c r="AH54" s="16"/>
      <c r="AI54" s="16"/>
      <c r="AJ54" s="16"/>
    </row>
    <row r="55" spans="1:36" hidden="1" x14ac:dyDescent="0.3">
      <c r="A55" s="16"/>
      <c r="B55" s="23"/>
      <c r="C55" s="59"/>
      <c r="D55" s="59"/>
      <c r="E55" s="59"/>
      <c r="F55" s="59"/>
      <c r="G55" s="59"/>
      <c r="H55" s="59"/>
      <c r="I55" s="59"/>
      <c r="J55" s="59"/>
      <c r="K55" s="59"/>
      <c r="L55" s="59"/>
      <c r="M55" s="59"/>
      <c r="N55" s="59"/>
      <c r="O55" s="59"/>
      <c r="P55" s="59"/>
      <c r="Q55" s="24"/>
      <c r="R55" s="16"/>
      <c r="S55" s="75"/>
      <c r="T55" s="75"/>
      <c r="U55" s="75"/>
      <c r="V55" s="75"/>
      <c r="W55" s="75"/>
      <c r="X55" s="75"/>
      <c r="Y55" s="75"/>
      <c r="Z55" s="75"/>
      <c r="AA55" s="75"/>
      <c r="AB55" s="75"/>
      <c r="AC55" s="75"/>
      <c r="AD55" s="75"/>
      <c r="AG55" s="16"/>
      <c r="AH55" s="16"/>
      <c r="AI55" s="16"/>
      <c r="AJ55" s="16"/>
    </row>
    <row r="56" spans="1:36" ht="23.5" thickBot="1" x14ac:dyDescent="0.55000000000000004">
      <c r="A56" s="16"/>
      <c r="B56" s="26"/>
      <c r="C56" s="29"/>
      <c r="D56" s="29"/>
      <c r="E56" s="29"/>
      <c r="F56" s="29"/>
      <c r="G56" s="29"/>
      <c r="H56" s="29"/>
      <c r="I56" s="29"/>
      <c r="J56" s="29"/>
      <c r="K56" s="28"/>
      <c r="L56" s="28"/>
      <c r="M56" s="28"/>
      <c r="N56" s="28"/>
      <c r="O56" s="28"/>
      <c r="P56" s="28"/>
      <c r="Q56" s="27"/>
      <c r="R56" s="16"/>
      <c r="AG56" s="16"/>
      <c r="AH56" s="16"/>
      <c r="AI56" s="16"/>
      <c r="AJ56" s="16"/>
    </row>
    <row r="57" spans="1:36" ht="14.5" thickBot="1" x14ac:dyDescent="0.35">
      <c r="A57" s="16"/>
      <c r="B57" s="16"/>
      <c r="C57" s="16"/>
      <c r="D57" s="16"/>
      <c r="E57" s="16"/>
      <c r="F57" s="16"/>
      <c r="G57" s="16"/>
      <c r="H57" s="16"/>
      <c r="I57" s="16"/>
      <c r="J57" s="16"/>
      <c r="K57" s="16"/>
      <c r="L57" s="16"/>
      <c r="M57" s="16"/>
      <c r="N57" s="16"/>
      <c r="O57" s="16"/>
      <c r="P57" s="16"/>
      <c r="Q57" s="16"/>
      <c r="R57" s="16"/>
      <c r="AG57" s="16"/>
      <c r="AH57" s="16"/>
      <c r="AI57" s="16"/>
      <c r="AJ57" s="16"/>
    </row>
    <row r="58" spans="1:36" ht="14.5" thickBot="1" x14ac:dyDescent="0.35">
      <c r="A58" s="16"/>
      <c r="B58" s="20"/>
      <c r="C58" s="21"/>
      <c r="D58" s="21"/>
      <c r="E58" s="21"/>
      <c r="F58" s="21"/>
      <c r="G58" s="21"/>
      <c r="H58" s="21"/>
      <c r="I58" s="21"/>
      <c r="J58" s="21"/>
      <c r="K58" s="21"/>
      <c r="L58" s="21"/>
      <c r="M58" s="21"/>
      <c r="N58" s="21"/>
      <c r="O58" s="21"/>
      <c r="P58" s="21"/>
      <c r="Q58" s="22"/>
      <c r="R58" s="16"/>
      <c r="AG58" s="16"/>
      <c r="AH58" s="16"/>
      <c r="AI58" s="16"/>
      <c r="AJ58" s="16"/>
    </row>
    <row r="59" spans="1:36" ht="45" customHeight="1" thickTop="1" thickBot="1" x14ac:dyDescent="0.55000000000000004">
      <c r="A59" s="16"/>
      <c r="B59" s="23"/>
      <c r="C59" s="60" t="s">
        <v>35</v>
      </c>
      <c r="D59" s="144" t="s">
        <v>40</v>
      </c>
      <c r="E59" s="144"/>
      <c r="F59" s="144"/>
      <c r="G59" s="144"/>
      <c r="H59" s="144"/>
      <c r="I59" s="144"/>
      <c r="J59" s="144"/>
      <c r="K59" s="144"/>
      <c r="L59" s="144"/>
      <c r="M59" s="144"/>
      <c r="N59" s="144"/>
      <c r="O59" s="144"/>
      <c r="P59" s="115" t="s">
        <v>9</v>
      </c>
      <c r="Q59" s="24"/>
      <c r="R59" s="16"/>
      <c r="S59" s="141" t="s">
        <v>38</v>
      </c>
      <c r="T59" s="142"/>
      <c r="U59" s="142"/>
      <c r="V59" s="142"/>
      <c r="W59" s="142"/>
      <c r="X59" s="142"/>
      <c r="Y59" s="142"/>
      <c r="Z59" s="142"/>
      <c r="AA59" s="142"/>
      <c r="AB59" s="142"/>
      <c r="AC59" s="142"/>
      <c r="AD59" s="143"/>
      <c r="AE59" s="121" t="s">
        <v>9</v>
      </c>
      <c r="AG59" s="16"/>
      <c r="AH59" s="16"/>
      <c r="AI59" s="16"/>
      <c r="AJ59" s="16"/>
    </row>
    <row r="60" spans="1:36" ht="23.25" customHeight="1" thickTop="1" thickBot="1" x14ac:dyDescent="0.55000000000000004">
      <c r="A60" s="16"/>
      <c r="B60" s="23"/>
      <c r="C60" s="25"/>
      <c r="D60" s="120" t="s">
        <v>43</v>
      </c>
      <c r="E60" s="120"/>
      <c r="F60" s="120"/>
      <c r="G60" s="120"/>
      <c r="H60" s="120"/>
      <c r="I60" s="120"/>
      <c r="J60" s="120"/>
      <c r="K60" s="120"/>
      <c r="L60" s="120"/>
      <c r="M60" s="120"/>
      <c r="N60" s="120"/>
      <c r="O60" s="120"/>
      <c r="P60" s="116"/>
      <c r="Q60" s="24"/>
      <c r="R60" s="16"/>
      <c r="S60" s="118" t="str">
        <f>D60</f>
        <v>Year 1</v>
      </c>
      <c r="T60" s="118"/>
      <c r="U60" s="118"/>
      <c r="V60" s="118"/>
      <c r="W60" s="118"/>
      <c r="X60" s="118"/>
      <c r="Y60" s="118"/>
      <c r="Z60" s="118"/>
      <c r="AA60" s="118"/>
      <c r="AB60" s="118"/>
      <c r="AC60" s="118"/>
      <c r="AD60" s="119"/>
      <c r="AE60" s="122"/>
      <c r="AG60" s="16"/>
      <c r="AH60" s="16"/>
      <c r="AI60" s="16"/>
      <c r="AJ60" s="16"/>
    </row>
    <row r="61" spans="1:36" ht="15" thickTop="1" thickBot="1" x14ac:dyDescent="0.35">
      <c r="A61" s="16"/>
      <c r="B61" s="23"/>
      <c r="C61" s="1"/>
      <c r="D61" s="58">
        <f t="shared" ref="D61:O61" si="16">D24</f>
        <v>45505</v>
      </c>
      <c r="E61" s="58">
        <f t="shared" si="16"/>
        <v>45536</v>
      </c>
      <c r="F61" s="58">
        <f t="shared" si="16"/>
        <v>45566</v>
      </c>
      <c r="G61" s="58">
        <f t="shared" si="16"/>
        <v>45597</v>
      </c>
      <c r="H61" s="58">
        <f t="shared" si="16"/>
        <v>45627</v>
      </c>
      <c r="I61" s="58">
        <f t="shared" si="16"/>
        <v>45658</v>
      </c>
      <c r="J61" s="58">
        <f t="shared" si="16"/>
        <v>45689</v>
      </c>
      <c r="K61" s="58">
        <f t="shared" si="16"/>
        <v>45717</v>
      </c>
      <c r="L61" s="58">
        <f t="shared" si="16"/>
        <v>45748</v>
      </c>
      <c r="M61" s="58">
        <f t="shared" si="16"/>
        <v>45778</v>
      </c>
      <c r="N61" s="58">
        <f t="shared" si="16"/>
        <v>45809</v>
      </c>
      <c r="O61" s="58">
        <f t="shared" si="16"/>
        <v>45839</v>
      </c>
      <c r="P61" s="117"/>
      <c r="Q61" s="24"/>
      <c r="R61" s="16"/>
      <c r="S61" s="76">
        <f t="shared" ref="S61:AD61" si="17">D24</f>
        <v>45505</v>
      </c>
      <c r="T61" s="76">
        <f t="shared" si="17"/>
        <v>45536</v>
      </c>
      <c r="U61" s="76">
        <f t="shared" si="17"/>
        <v>45566</v>
      </c>
      <c r="V61" s="76">
        <f t="shared" si="17"/>
        <v>45597</v>
      </c>
      <c r="W61" s="76">
        <f t="shared" si="17"/>
        <v>45627</v>
      </c>
      <c r="X61" s="77">
        <f t="shared" si="17"/>
        <v>45658</v>
      </c>
      <c r="Y61" s="85">
        <f t="shared" si="17"/>
        <v>45689</v>
      </c>
      <c r="Z61" s="85">
        <f t="shared" si="17"/>
        <v>45717</v>
      </c>
      <c r="AA61" s="85">
        <f t="shared" si="17"/>
        <v>45748</v>
      </c>
      <c r="AB61" s="85">
        <f t="shared" si="17"/>
        <v>45778</v>
      </c>
      <c r="AC61" s="85">
        <f t="shared" si="17"/>
        <v>45809</v>
      </c>
      <c r="AD61" s="85">
        <f t="shared" si="17"/>
        <v>45839</v>
      </c>
      <c r="AE61" s="123"/>
      <c r="AG61" s="16"/>
      <c r="AH61" s="16"/>
      <c r="AI61" s="16"/>
      <c r="AJ61" s="16"/>
    </row>
    <row r="62" spans="1:36" ht="15.75" customHeight="1" thickTop="1" x14ac:dyDescent="0.3">
      <c r="A62" s="16"/>
      <c r="B62" s="23"/>
      <c r="C62" s="15" t="s">
        <v>1</v>
      </c>
      <c r="D62" s="47">
        <v>1</v>
      </c>
      <c r="E62" s="47">
        <v>1</v>
      </c>
      <c r="F62" s="47">
        <v>1</v>
      </c>
      <c r="G62" s="47">
        <v>1</v>
      </c>
      <c r="H62" s="47">
        <v>1</v>
      </c>
      <c r="I62" s="47">
        <v>1</v>
      </c>
      <c r="J62" s="47">
        <v>1</v>
      </c>
      <c r="K62" s="47">
        <v>1</v>
      </c>
      <c r="L62" s="47">
        <v>1</v>
      </c>
      <c r="M62" s="47">
        <v>1</v>
      </c>
      <c r="N62" s="47">
        <v>1</v>
      </c>
      <c r="O62" s="47">
        <v>1</v>
      </c>
      <c r="P62" s="33">
        <f>SUM(D62:O62)</f>
        <v>12</v>
      </c>
      <c r="Q62" s="24"/>
      <c r="R62" s="16"/>
      <c r="AG62" s="16"/>
      <c r="AH62" s="16"/>
      <c r="AI62" s="16"/>
      <c r="AJ62" s="16"/>
    </row>
    <row r="63" spans="1:36" x14ac:dyDescent="0.3">
      <c r="A63" s="16"/>
      <c r="B63" s="23"/>
      <c r="C63" s="15" t="s">
        <v>7</v>
      </c>
      <c r="D63" s="47">
        <v>2</v>
      </c>
      <c r="E63" s="47">
        <v>2</v>
      </c>
      <c r="F63" s="47">
        <v>2</v>
      </c>
      <c r="G63" s="47">
        <v>2</v>
      </c>
      <c r="H63" s="47">
        <v>2</v>
      </c>
      <c r="I63" s="47">
        <v>2</v>
      </c>
      <c r="J63" s="47">
        <v>2</v>
      </c>
      <c r="K63" s="47">
        <v>2</v>
      </c>
      <c r="L63" s="47">
        <v>2</v>
      </c>
      <c r="M63" s="47">
        <v>2</v>
      </c>
      <c r="N63" s="47">
        <v>2</v>
      </c>
      <c r="O63" s="47">
        <v>2</v>
      </c>
      <c r="P63" s="33">
        <f t="shared" ref="P63:P67" si="18">SUM(D63:O63)</f>
        <v>24</v>
      </c>
      <c r="Q63" s="24"/>
      <c r="R63" s="16"/>
      <c r="AG63" s="16"/>
      <c r="AH63" s="16"/>
      <c r="AI63" s="16"/>
      <c r="AJ63" s="16"/>
    </row>
    <row r="64" spans="1:36" x14ac:dyDescent="0.3">
      <c r="A64" s="16"/>
      <c r="B64" s="23"/>
      <c r="C64" s="15" t="s">
        <v>5</v>
      </c>
      <c r="D64" s="47">
        <v>3</v>
      </c>
      <c r="E64" s="47">
        <v>3</v>
      </c>
      <c r="F64" s="47">
        <v>3</v>
      </c>
      <c r="G64" s="47">
        <v>3</v>
      </c>
      <c r="H64" s="47">
        <v>3</v>
      </c>
      <c r="I64" s="47">
        <v>3</v>
      </c>
      <c r="J64" s="47">
        <v>3</v>
      </c>
      <c r="K64" s="47">
        <v>3</v>
      </c>
      <c r="L64" s="47">
        <v>3</v>
      </c>
      <c r="M64" s="47">
        <v>3</v>
      </c>
      <c r="N64" s="47">
        <v>3</v>
      </c>
      <c r="O64" s="47">
        <v>3</v>
      </c>
      <c r="P64" s="33">
        <f t="shared" si="18"/>
        <v>36</v>
      </c>
      <c r="Q64" s="24"/>
      <c r="R64" s="16"/>
      <c r="AG64" s="16"/>
      <c r="AH64" s="16"/>
      <c r="AI64" s="16"/>
      <c r="AJ64" s="16"/>
    </row>
    <row r="65" spans="1:36" x14ac:dyDescent="0.3">
      <c r="A65" s="16"/>
      <c r="B65" s="23"/>
      <c r="C65" s="15" t="s">
        <v>2</v>
      </c>
      <c r="D65" s="47">
        <v>4</v>
      </c>
      <c r="E65" s="47">
        <v>4</v>
      </c>
      <c r="F65" s="47">
        <v>4</v>
      </c>
      <c r="G65" s="47">
        <v>4</v>
      </c>
      <c r="H65" s="47">
        <v>4</v>
      </c>
      <c r="I65" s="47">
        <v>4</v>
      </c>
      <c r="J65" s="47">
        <v>4</v>
      </c>
      <c r="K65" s="47">
        <v>4</v>
      </c>
      <c r="L65" s="47">
        <v>4</v>
      </c>
      <c r="M65" s="47">
        <v>4</v>
      </c>
      <c r="N65" s="47">
        <v>4</v>
      </c>
      <c r="O65" s="47">
        <v>4</v>
      </c>
      <c r="P65" s="33">
        <f t="shared" si="18"/>
        <v>48</v>
      </c>
      <c r="Q65" s="24"/>
      <c r="R65" s="16"/>
      <c r="AG65" s="16"/>
      <c r="AH65" s="16"/>
      <c r="AI65" s="16"/>
      <c r="AJ65" s="16"/>
    </row>
    <row r="66" spans="1:36" x14ac:dyDescent="0.3">
      <c r="A66" s="16"/>
      <c r="B66" s="23"/>
      <c r="C66" s="15" t="s">
        <v>3</v>
      </c>
      <c r="D66" s="47">
        <v>5</v>
      </c>
      <c r="E66" s="47">
        <v>5</v>
      </c>
      <c r="F66" s="47">
        <v>5</v>
      </c>
      <c r="G66" s="47">
        <v>5</v>
      </c>
      <c r="H66" s="47">
        <v>5</v>
      </c>
      <c r="I66" s="47">
        <v>5</v>
      </c>
      <c r="J66" s="47">
        <v>5</v>
      </c>
      <c r="K66" s="47">
        <v>5</v>
      </c>
      <c r="L66" s="47">
        <v>5</v>
      </c>
      <c r="M66" s="47">
        <v>5</v>
      </c>
      <c r="N66" s="47">
        <v>5</v>
      </c>
      <c r="O66" s="47">
        <v>5</v>
      </c>
      <c r="P66" s="33">
        <f t="shared" si="18"/>
        <v>60</v>
      </c>
      <c r="Q66" s="24"/>
      <c r="R66" s="16"/>
      <c r="AG66" s="16"/>
      <c r="AH66" s="16"/>
      <c r="AI66" s="16"/>
      <c r="AJ66" s="16"/>
    </row>
    <row r="67" spans="1:36" ht="14.5" thickBot="1" x14ac:dyDescent="0.35">
      <c r="A67" s="16"/>
      <c r="B67" s="23"/>
      <c r="C67" s="15" t="s">
        <v>4</v>
      </c>
      <c r="D67" s="47">
        <v>6</v>
      </c>
      <c r="E67" s="47">
        <v>6</v>
      </c>
      <c r="F67" s="47">
        <v>6</v>
      </c>
      <c r="G67" s="47">
        <v>6</v>
      </c>
      <c r="H67" s="47">
        <v>6</v>
      </c>
      <c r="I67" s="47">
        <v>6</v>
      </c>
      <c r="J67" s="47">
        <v>6</v>
      </c>
      <c r="K67" s="47">
        <v>6</v>
      </c>
      <c r="L67" s="47">
        <v>6</v>
      </c>
      <c r="M67" s="47">
        <v>6</v>
      </c>
      <c r="N67" s="47">
        <v>6</v>
      </c>
      <c r="O67" s="47">
        <v>6</v>
      </c>
      <c r="P67" s="33">
        <f t="shared" si="18"/>
        <v>72</v>
      </c>
      <c r="Q67" s="24"/>
      <c r="R67" s="16"/>
      <c r="AG67" s="16"/>
      <c r="AH67" s="16"/>
      <c r="AI67" s="16"/>
      <c r="AJ67" s="16"/>
    </row>
    <row r="68" spans="1:36" ht="15" thickTop="1" thickBot="1" x14ac:dyDescent="0.35">
      <c r="A68" s="16"/>
      <c r="B68" s="23"/>
      <c r="C68" s="1"/>
      <c r="D68" s="33">
        <f t="shared" ref="D68:O68" si="19">SUM(D62:D67)</f>
        <v>21</v>
      </c>
      <c r="E68" s="33">
        <f t="shared" si="19"/>
        <v>21</v>
      </c>
      <c r="F68" s="33">
        <f t="shared" si="19"/>
        <v>21</v>
      </c>
      <c r="G68" s="33">
        <f t="shared" si="19"/>
        <v>21</v>
      </c>
      <c r="H68" s="33">
        <f t="shared" si="19"/>
        <v>21</v>
      </c>
      <c r="I68" s="33">
        <f t="shared" si="19"/>
        <v>21</v>
      </c>
      <c r="J68" s="33">
        <f t="shared" si="19"/>
        <v>21</v>
      </c>
      <c r="K68" s="33">
        <f t="shared" si="19"/>
        <v>21</v>
      </c>
      <c r="L68" s="33">
        <f t="shared" si="19"/>
        <v>21</v>
      </c>
      <c r="M68" s="33">
        <f t="shared" si="19"/>
        <v>21</v>
      </c>
      <c r="N68" s="33">
        <f t="shared" si="19"/>
        <v>21</v>
      </c>
      <c r="O68" s="33">
        <f t="shared" si="19"/>
        <v>21</v>
      </c>
      <c r="P68" s="33">
        <f>SUM(D68:O68)</f>
        <v>252</v>
      </c>
      <c r="Q68" s="24"/>
      <c r="R68" s="16"/>
      <c r="S68" s="86">
        <f t="shared" ref="S68:AD68" si="20">SUM(D68*D70)</f>
        <v>2520</v>
      </c>
      <c r="T68" s="86">
        <f t="shared" si="20"/>
        <v>2520</v>
      </c>
      <c r="U68" s="86">
        <f t="shared" si="20"/>
        <v>1890</v>
      </c>
      <c r="V68" s="86">
        <f t="shared" si="20"/>
        <v>1890</v>
      </c>
      <c r="W68" s="86">
        <f t="shared" si="20"/>
        <v>2520</v>
      </c>
      <c r="X68" s="86">
        <f t="shared" si="20"/>
        <v>1890</v>
      </c>
      <c r="Y68" s="86">
        <f t="shared" si="20"/>
        <v>1890</v>
      </c>
      <c r="Z68" s="86">
        <f t="shared" si="20"/>
        <v>1890</v>
      </c>
      <c r="AA68" s="86">
        <f t="shared" si="20"/>
        <v>1890</v>
      </c>
      <c r="AB68" s="86">
        <f t="shared" si="20"/>
        <v>1890</v>
      </c>
      <c r="AC68" s="86">
        <f t="shared" si="20"/>
        <v>2520</v>
      </c>
      <c r="AD68" s="86">
        <f t="shared" si="20"/>
        <v>2520</v>
      </c>
      <c r="AE68" s="82">
        <f>SUM(S68:AD68)</f>
        <v>25830</v>
      </c>
      <c r="AG68" s="16"/>
      <c r="AH68" s="16"/>
      <c r="AI68" s="16"/>
      <c r="AJ68" s="16"/>
    </row>
    <row r="69" spans="1:36" ht="15" thickTop="1" thickBot="1" x14ac:dyDescent="0.35">
      <c r="A69" s="16"/>
      <c r="B69" s="23"/>
      <c r="C69" s="1"/>
      <c r="D69" s="1"/>
      <c r="E69" s="1"/>
      <c r="F69" s="1"/>
      <c r="G69" s="1"/>
      <c r="H69" s="1"/>
      <c r="I69" s="1"/>
      <c r="J69" s="1"/>
      <c r="K69" s="1"/>
      <c r="L69" s="1"/>
      <c r="M69" s="1"/>
      <c r="N69" s="1"/>
      <c r="O69" s="1"/>
      <c r="P69" s="1"/>
      <c r="Q69" s="24"/>
      <c r="R69" s="16"/>
      <c r="AG69" s="16"/>
      <c r="AH69" s="16"/>
      <c r="AI69" s="16"/>
      <c r="AJ69" s="16"/>
    </row>
    <row r="70" spans="1:36" ht="15" thickTop="1" thickBot="1" x14ac:dyDescent="0.35">
      <c r="A70" s="16"/>
      <c r="B70" s="23"/>
      <c r="C70" s="1" t="s">
        <v>32</v>
      </c>
      <c r="D70" s="68">
        <v>120</v>
      </c>
      <c r="E70" s="68">
        <v>120</v>
      </c>
      <c r="F70" s="68">
        <v>90</v>
      </c>
      <c r="G70" s="68">
        <v>90</v>
      </c>
      <c r="H70" s="68">
        <v>120</v>
      </c>
      <c r="I70" s="68">
        <v>90</v>
      </c>
      <c r="J70" s="68">
        <v>90</v>
      </c>
      <c r="K70" s="68">
        <v>90</v>
      </c>
      <c r="L70" s="68">
        <v>90</v>
      </c>
      <c r="M70" s="68">
        <v>90</v>
      </c>
      <c r="N70" s="68">
        <v>120</v>
      </c>
      <c r="O70" s="68">
        <v>120</v>
      </c>
      <c r="P70" s="1"/>
      <c r="Q70" s="24"/>
      <c r="R70" s="16"/>
      <c r="S70" s="86"/>
      <c r="T70" s="86"/>
      <c r="U70" s="86"/>
      <c r="V70" s="86"/>
      <c r="W70" s="86"/>
      <c r="X70" s="86"/>
      <c r="Y70" s="88"/>
      <c r="Z70" s="87"/>
      <c r="AA70" s="87"/>
      <c r="AB70" s="87"/>
      <c r="AC70" s="87"/>
      <c r="AD70" s="87"/>
      <c r="AE70" s="82">
        <f>SUM(S70:AD70)</f>
        <v>0</v>
      </c>
      <c r="AG70" s="16"/>
      <c r="AH70" s="16"/>
      <c r="AI70" s="16"/>
      <c r="AJ70" s="16"/>
    </row>
    <row r="71" spans="1:36" ht="15" thickTop="1" thickBot="1" x14ac:dyDescent="0.35">
      <c r="A71" s="16"/>
      <c r="B71" s="23"/>
      <c r="C71" s="1"/>
      <c r="D71" s="1"/>
      <c r="E71" s="1"/>
      <c r="F71" s="1"/>
      <c r="G71" s="1"/>
      <c r="H71" s="1"/>
      <c r="I71" s="1"/>
      <c r="J71" s="1"/>
      <c r="K71" s="1"/>
      <c r="L71" s="1"/>
      <c r="M71" s="1"/>
      <c r="N71" s="1"/>
      <c r="O71" s="1"/>
      <c r="P71" s="1"/>
      <c r="Q71" s="24"/>
      <c r="R71" s="16"/>
      <c r="S71" s="75"/>
      <c r="T71" s="75"/>
      <c r="U71" s="75"/>
      <c r="V71" s="75"/>
      <c r="W71" s="75"/>
      <c r="X71" s="75"/>
      <c r="Y71" s="75"/>
      <c r="Z71" s="75"/>
      <c r="AA71" s="75"/>
      <c r="AB71" s="75"/>
      <c r="AC71" s="75"/>
      <c r="AD71" s="75"/>
      <c r="AE71" s="75"/>
      <c r="AG71" s="16"/>
      <c r="AH71" s="16"/>
      <c r="AI71" s="16"/>
      <c r="AJ71" s="16"/>
    </row>
    <row r="72" spans="1:36" ht="20.5" customHeight="1" x14ac:dyDescent="0.3">
      <c r="A72" s="16"/>
      <c r="B72" s="23"/>
      <c r="C72" s="109" t="s">
        <v>33</v>
      </c>
      <c r="D72" s="135"/>
      <c r="E72" s="135"/>
      <c r="F72" s="135"/>
      <c r="G72" s="135"/>
      <c r="H72" s="135"/>
      <c r="I72" s="135"/>
      <c r="J72" s="135"/>
      <c r="K72" s="135"/>
      <c r="L72" s="135"/>
      <c r="M72" s="135"/>
      <c r="N72" s="135"/>
      <c r="O72" s="135"/>
      <c r="P72" s="136"/>
      <c r="Q72" s="24"/>
      <c r="R72" s="16"/>
      <c r="S72" s="75"/>
      <c r="T72" s="75"/>
      <c r="U72" s="75"/>
      <c r="V72" s="75"/>
      <c r="W72" s="75"/>
      <c r="X72" s="75"/>
      <c r="Y72" s="75"/>
      <c r="Z72" s="75"/>
      <c r="AA72" s="75"/>
      <c r="AB72" s="75"/>
      <c r="AC72" s="75"/>
      <c r="AD72" s="75"/>
      <c r="AG72" s="16"/>
      <c r="AH72" s="16"/>
      <c r="AI72" s="16"/>
      <c r="AJ72" s="16"/>
    </row>
    <row r="73" spans="1:36" ht="164" customHeight="1" thickBot="1" x14ac:dyDescent="0.35">
      <c r="A73" s="16"/>
      <c r="B73" s="23"/>
      <c r="C73" s="137"/>
      <c r="D73" s="138"/>
      <c r="E73" s="138"/>
      <c r="F73" s="138"/>
      <c r="G73" s="138"/>
      <c r="H73" s="138"/>
      <c r="I73" s="138"/>
      <c r="J73" s="138"/>
      <c r="K73" s="138"/>
      <c r="L73" s="138"/>
      <c r="M73" s="138"/>
      <c r="N73" s="138"/>
      <c r="O73" s="138"/>
      <c r="P73" s="139"/>
      <c r="Q73" s="24"/>
      <c r="R73" s="16"/>
      <c r="S73" s="75"/>
      <c r="T73" s="75"/>
      <c r="U73" s="75"/>
      <c r="V73" s="75"/>
      <c r="W73" s="75"/>
      <c r="X73" s="75"/>
      <c r="Y73" s="75"/>
      <c r="Z73" s="75"/>
      <c r="AA73" s="75"/>
      <c r="AB73" s="75"/>
      <c r="AC73" s="75"/>
      <c r="AD73" s="75"/>
      <c r="AG73" s="16"/>
      <c r="AH73" s="16"/>
      <c r="AI73" s="16"/>
      <c r="AJ73" s="16"/>
    </row>
    <row r="74" spans="1:36" x14ac:dyDescent="0.3">
      <c r="A74" s="16"/>
      <c r="B74" s="23"/>
      <c r="C74" s="1"/>
      <c r="D74" s="1"/>
      <c r="E74" s="1"/>
      <c r="F74" s="1"/>
      <c r="G74" s="1"/>
      <c r="H74" s="1"/>
      <c r="I74" s="1"/>
      <c r="J74" s="1"/>
      <c r="K74" s="1"/>
      <c r="L74" s="1"/>
      <c r="M74" s="1"/>
      <c r="N74" s="1"/>
      <c r="O74" s="1"/>
      <c r="P74" s="1"/>
      <c r="Q74" s="24"/>
      <c r="R74" s="16"/>
      <c r="S74" s="75"/>
      <c r="T74" s="75"/>
      <c r="U74" s="75"/>
      <c r="V74" s="75"/>
      <c r="W74" s="75"/>
      <c r="X74" s="75"/>
      <c r="Y74" s="75"/>
      <c r="Z74" s="75"/>
      <c r="AA74" s="75"/>
      <c r="AB74" s="75"/>
      <c r="AC74" s="75"/>
      <c r="AD74" s="75"/>
      <c r="AG74" s="16"/>
      <c r="AH74" s="16"/>
      <c r="AI74" s="16"/>
      <c r="AJ74" s="16"/>
    </row>
    <row r="75" spans="1:36" x14ac:dyDescent="0.3">
      <c r="A75" s="16"/>
      <c r="B75" s="23"/>
      <c r="C75" s="59"/>
      <c r="D75" s="59"/>
      <c r="E75" s="59"/>
      <c r="F75" s="59"/>
      <c r="G75" s="59"/>
      <c r="H75" s="59"/>
      <c r="I75" s="59"/>
      <c r="J75" s="59"/>
      <c r="K75" s="59"/>
      <c r="L75" s="59"/>
      <c r="M75" s="59"/>
      <c r="N75" s="59"/>
      <c r="O75" s="59"/>
      <c r="P75" s="59"/>
      <c r="Q75" s="24"/>
      <c r="R75" s="16"/>
      <c r="S75" s="75"/>
      <c r="T75" s="75"/>
      <c r="U75" s="75"/>
      <c r="V75" s="75"/>
      <c r="W75" s="75"/>
      <c r="X75" s="75"/>
      <c r="Y75" s="75"/>
      <c r="Z75" s="75"/>
      <c r="AA75" s="75"/>
      <c r="AB75" s="75"/>
      <c r="AC75" s="75"/>
      <c r="AD75" s="75"/>
      <c r="AG75" s="16"/>
      <c r="AH75" s="16"/>
      <c r="AI75" s="16"/>
      <c r="AJ75" s="16"/>
    </row>
    <row r="76" spans="1:36" ht="23.5" thickBot="1" x14ac:dyDescent="0.55000000000000004">
      <c r="A76" s="16"/>
      <c r="B76" s="26"/>
      <c r="C76" s="29"/>
      <c r="D76" s="29"/>
      <c r="E76" s="29"/>
      <c r="F76" s="29"/>
      <c r="G76" s="29"/>
      <c r="H76" s="29"/>
      <c r="I76" s="29"/>
      <c r="J76" s="29"/>
      <c r="K76" s="28"/>
      <c r="L76" s="28"/>
      <c r="M76" s="28"/>
      <c r="N76" s="28"/>
      <c r="O76" s="28"/>
      <c r="P76" s="28"/>
      <c r="Q76" s="27"/>
      <c r="R76" s="16"/>
      <c r="AG76" s="16"/>
      <c r="AH76" s="16"/>
      <c r="AI76" s="16"/>
      <c r="AJ76" s="16"/>
    </row>
    <row r="77" spans="1:36" ht="14.5" thickBot="1" x14ac:dyDescent="0.35">
      <c r="A77" s="16"/>
      <c r="B77" s="16"/>
      <c r="C77" s="16"/>
      <c r="D77" s="16"/>
      <c r="E77" s="16"/>
      <c r="F77" s="16"/>
      <c r="G77" s="16"/>
      <c r="H77" s="16"/>
      <c r="I77" s="16"/>
      <c r="J77" s="16"/>
      <c r="K77" s="16"/>
      <c r="L77" s="16"/>
      <c r="M77" s="16"/>
      <c r="N77" s="16"/>
      <c r="O77" s="16"/>
      <c r="P77" s="16"/>
      <c r="Q77" s="16"/>
      <c r="R77" s="16"/>
      <c r="AG77" s="16"/>
      <c r="AH77" s="16"/>
      <c r="AI77" s="16"/>
      <c r="AJ77" s="16"/>
    </row>
    <row r="78" spans="1:36" ht="13" customHeight="1" x14ac:dyDescent="0.5">
      <c r="A78" s="16"/>
      <c r="B78" s="20"/>
      <c r="C78" s="30"/>
      <c r="D78" s="30"/>
      <c r="E78" s="30"/>
      <c r="F78" s="30"/>
      <c r="G78" s="30"/>
      <c r="H78" s="30"/>
      <c r="I78" s="30"/>
      <c r="J78" s="30"/>
      <c r="K78" s="21"/>
      <c r="L78" s="21"/>
      <c r="M78" s="22"/>
      <c r="N78" s="16"/>
      <c r="O78" s="16"/>
      <c r="P78" s="16"/>
      <c r="Q78" s="16"/>
      <c r="R78" s="16"/>
      <c r="AG78" s="16"/>
      <c r="AH78" s="16"/>
      <c r="AI78" s="16"/>
      <c r="AJ78" s="16"/>
    </row>
    <row r="79" spans="1:36" ht="23.5" thickBot="1" x14ac:dyDescent="0.55000000000000004">
      <c r="A79" s="16"/>
      <c r="B79" s="23"/>
      <c r="C79" s="25" t="s">
        <v>48</v>
      </c>
      <c r="D79" s="25"/>
      <c r="E79" s="25"/>
      <c r="F79" s="25"/>
      <c r="G79" s="25"/>
      <c r="H79" s="25"/>
      <c r="I79" s="25"/>
      <c r="J79" s="25"/>
      <c r="K79" s="1"/>
      <c r="L79" s="1"/>
      <c r="M79" s="24"/>
      <c r="N79" s="16"/>
      <c r="O79" s="16"/>
      <c r="P79" s="16"/>
      <c r="Q79" s="16"/>
      <c r="R79" s="16"/>
      <c r="AG79" s="16"/>
      <c r="AH79" s="16"/>
      <c r="AI79" s="16"/>
      <c r="AJ79" s="16"/>
    </row>
    <row r="80" spans="1:36" ht="16.5" x14ac:dyDescent="0.3">
      <c r="A80" s="16"/>
      <c r="B80" s="23"/>
      <c r="C80" s="145" t="s">
        <v>65</v>
      </c>
      <c r="D80" s="146"/>
      <c r="E80" s="146"/>
      <c r="F80" s="146"/>
      <c r="G80" s="146"/>
      <c r="H80" s="146"/>
      <c r="I80" s="146"/>
      <c r="J80" s="146"/>
      <c r="K80" s="146"/>
      <c r="L80" s="147"/>
      <c r="M80" s="24"/>
      <c r="N80" s="16"/>
      <c r="O80" s="16"/>
      <c r="P80" s="16"/>
      <c r="Q80" s="16"/>
      <c r="R80" s="16"/>
      <c r="AG80" s="16"/>
      <c r="AH80" s="16"/>
      <c r="AI80" s="16"/>
      <c r="AJ80" s="16"/>
    </row>
    <row r="81" spans="1:36" ht="14.25" customHeight="1" thickBot="1" x14ac:dyDescent="0.35">
      <c r="A81" s="16"/>
      <c r="B81" s="23"/>
      <c r="C81" s="106" t="s">
        <v>47</v>
      </c>
      <c r="D81" s="107"/>
      <c r="E81" s="107"/>
      <c r="F81" s="107"/>
      <c r="G81" s="107"/>
      <c r="H81" s="107"/>
      <c r="I81" s="107"/>
      <c r="J81" s="107"/>
      <c r="K81" s="107"/>
      <c r="L81" s="108"/>
      <c r="M81" s="24"/>
      <c r="N81" s="16"/>
      <c r="O81" s="16"/>
      <c r="P81" s="16"/>
      <c r="Q81" s="16"/>
      <c r="R81" s="16"/>
      <c r="AG81" s="16"/>
      <c r="AH81" s="16"/>
      <c r="AI81" s="16"/>
      <c r="AJ81" s="16"/>
    </row>
    <row r="82" spans="1:36" ht="16.5" customHeight="1" x14ac:dyDescent="0.3">
      <c r="A82" s="16"/>
      <c r="B82" s="23"/>
      <c r="C82" s="1"/>
      <c r="D82" s="1"/>
      <c r="E82" s="1"/>
      <c r="F82" s="1"/>
      <c r="G82" s="1"/>
      <c r="H82" s="1"/>
      <c r="I82" s="1"/>
      <c r="J82" s="1"/>
      <c r="K82" s="1"/>
      <c r="L82" s="1"/>
      <c r="M82" s="24"/>
      <c r="N82" s="16"/>
      <c r="O82" s="16"/>
      <c r="P82" s="16"/>
      <c r="Q82" s="16"/>
      <c r="R82" s="16"/>
      <c r="AG82" s="16"/>
      <c r="AH82" s="16"/>
      <c r="AI82" s="16"/>
      <c r="AJ82" s="16"/>
    </row>
    <row r="83" spans="1:36" x14ac:dyDescent="0.3">
      <c r="A83" s="16"/>
      <c r="B83" s="23"/>
      <c r="C83" s="1"/>
      <c r="D83" s="1"/>
      <c r="E83" s="1"/>
      <c r="F83" s="1"/>
      <c r="G83" s="1"/>
      <c r="H83" s="1"/>
      <c r="I83" s="1"/>
      <c r="J83" s="1"/>
      <c r="K83" s="1"/>
      <c r="L83" s="1"/>
      <c r="M83" s="24"/>
      <c r="N83" s="16"/>
      <c r="O83" s="16"/>
      <c r="P83" s="16"/>
      <c r="Q83" s="16"/>
      <c r="R83" s="16"/>
      <c r="AG83" s="16"/>
      <c r="AH83" s="16"/>
      <c r="AI83" s="16"/>
      <c r="AJ83" s="16"/>
    </row>
    <row r="84" spans="1:36" x14ac:dyDescent="0.3">
      <c r="A84" s="16"/>
      <c r="B84" s="23"/>
      <c r="C84" s="93" t="s">
        <v>30</v>
      </c>
      <c r="D84" s="93" t="s">
        <v>15</v>
      </c>
      <c r="E84" s="93" t="s">
        <v>13</v>
      </c>
      <c r="F84" s="93" t="s">
        <v>14</v>
      </c>
      <c r="G84" s="93" t="s">
        <v>9</v>
      </c>
      <c r="H84" s="1"/>
      <c r="I84" s="1"/>
      <c r="J84" s="1"/>
      <c r="K84" s="1"/>
      <c r="L84" s="1"/>
      <c r="M84" s="24"/>
      <c r="N84" s="16"/>
      <c r="O84" s="16"/>
      <c r="P84" s="16"/>
      <c r="Q84" s="16"/>
      <c r="R84" s="16"/>
      <c r="AG84" s="16"/>
      <c r="AH84" s="16"/>
      <c r="AI84" s="16"/>
      <c r="AJ84" s="16"/>
    </row>
    <row r="85" spans="1:36" x14ac:dyDescent="0.3">
      <c r="A85" s="16"/>
      <c r="B85" s="23"/>
      <c r="C85" s="97" t="s">
        <v>54</v>
      </c>
      <c r="D85" s="96"/>
      <c r="E85" s="96"/>
      <c r="F85" s="96"/>
      <c r="G85" s="96"/>
      <c r="H85" s="1"/>
      <c r="I85" s="1"/>
      <c r="J85" s="1"/>
      <c r="K85" s="1"/>
      <c r="L85" s="1"/>
      <c r="M85" s="24"/>
      <c r="N85" s="16"/>
      <c r="O85" s="16"/>
      <c r="P85" s="16"/>
      <c r="Q85" s="16"/>
      <c r="R85" s="16"/>
      <c r="AG85" s="16"/>
      <c r="AH85" s="16"/>
      <c r="AI85" s="16"/>
      <c r="AJ85" s="16"/>
    </row>
    <row r="86" spans="1:36" x14ac:dyDescent="0.3">
      <c r="A86" s="16"/>
      <c r="B86" s="23"/>
      <c r="C86" s="48" t="s">
        <v>62</v>
      </c>
      <c r="D86" s="48">
        <v>1</v>
      </c>
      <c r="E86" s="46">
        <v>1000</v>
      </c>
      <c r="F86" s="46">
        <v>200</v>
      </c>
      <c r="G86" s="31">
        <f>SUM(D86*E86)+F86</f>
        <v>1200</v>
      </c>
      <c r="H86" s="1"/>
      <c r="I86" s="1"/>
      <c r="J86" s="1"/>
      <c r="K86" s="1"/>
      <c r="L86" s="1"/>
      <c r="M86" s="24"/>
      <c r="N86" s="16"/>
      <c r="O86" s="16"/>
      <c r="P86" s="16"/>
      <c r="Q86" s="16"/>
      <c r="R86" s="16"/>
      <c r="AG86" s="16"/>
      <c r="AH86" s="16"/>
      <c r="AI86" s="16"/>
      <c r="AJ86" s="16"/>
    </row>
    <row r="87" spans="1:36" x14ac:dyDescent="0.3">
      <c r="A87" s="16"/>
      <c r="B87" s="23"/>
      <c r="C87" s="92" t="s">
        <v>63</v>
      </c>
      <c r="D87" s="48">
        <v>1</v>
      </c>
      <c r="E87" s="46">
        <v>0</v>
      </c>
      <c r="F87" s="46">
        <v>0</v>
      </c>
      <c r="G87" s="31">
        <f t="shared" ref="G87:G98" si="21">SUM(D87*E87)+F87</f>
        <v>0</v>
      </c>
      <c r="H87" s="1"/>
      <c r="I87" s="1"/>
      <c r="J87" s="1"/>
      <c r="K87" s="1"/>
      <c r="L87" s="1"/>
      <c r="M87" s="24"/>
      <c r="N87" s="16"/>
      <c r="O87" s="16"/>
      <c r="P87" s="16"/>
      <c r="Q87" s="16"/>
      <c r="R87" s="16"/>
      <c r="AG87" s="16"/>
      <c r="AH87" s="16"/>
      <c r="AI87" s="16"/>
      <c r="AJ87" s="16"/>
    </row>
    <row r="88" spans="1:36" x14ac:dyDescent="0.3">
      <c r="A88" s="16"/>
      <c r="B88" s="23"/>
      <c r="C88" s="48" t="s">
        <v>44</v>
      </c>
      <c r="D88" s="48">
        <v>1</v>
      </c>
      <c r="E88" s="46">
        <v>0</v>
      </c>
      <c r="F88" s="46">
        <v>0</v>
      </c>
      <c r="G88" s="31">
        <f t="shared" si="21"/>
        <v>0</v>
      </c>
      <c r="H88" s="1"/>
      <c r="I88" s="1"/>
      <c r="J88" s="1"/>
      <c r="K88" s="1"/>
      <c r="L88" s="1"/>
      <c r="M88" s="24"/>
      <c r="N88" s="16"/>
      <c r="O88" s="16"/>
      <c r="P88" s="16"/>
      <c r="Q88" s="16"/>
      <c r="R88" s="16"/>
      <c r="AG88" s="16"/>
      <c r="AH88" s="16"/>
      <c r="AI88" s="16"/>
      <c r="AJ88" s="16"/>
    </row>
    <row r="89" spans="1:36" ht="14.5" x14ac:dyDescent="0.35">
      <c r="A89" s="16"/>
      <c r="B89" s="23"/>
      <c r="C89" s="94" t="s">
        <v>45</v>
      </c>
      <c r="D89" s="48">
        <v>0</v>
      </c>
      <c r="E89" s="46">
        <v>0</v>
      </c>
      <c r="F89" s="46">
        <v>0</v>
      </c>
      <c r="G89" s="31">
        <f t="shared" si="21"/>
        <v>0</v>
      </c>
      <c r="H89" s="1"/>
      <c r="I89" s="1"/>
      <c r="J89" s="1"/>
      <c r="K89" s="1"/>
      <c r="L89" s="1"/>
      <c r="M89" s="24"/>
      <c r="N89" s="16"/>
      <c r="O89" s="16"/>
      <c r="P89" s="16"/>
      <c r="Q89" s="16"/>
      <c r="R89" s="16"/>
      <c r="AG89" s="16"/>
      <c r="AH89" s="16"/>
      <c r="AI89" s="16"/>
      <c r="AJ89" s="16"/>
    </row>
    <row r="90" spans="1:36" x14ac:dyDescent="0.3">
      <c r="A90" s="16"/>
      <c r="B90" s="23"/>
      <c r="C90" s="97" t="s">
        <v>64</v>
      </c>
      <c r="D90" s="96"/>
      <c r="E90" s="96"/>
      <c r="F90" s="96"/>
      <c r="G90" s="96"/>
      <c r="H90" s="1"/>
      <c r="I90" s="1"/>
      <c r="J90" s="1"/>
      <c r="K90" s="1"/>
      <c r="L90" s="1"/>
      <c r="M90" s="24"/>
      <c r="N90" s="16"/>
      <c r="O90" s="16"/>
      <c r="P90" s="16"/>
      <c r="Q90" s="16"/>
      <c r="R90" s="16"/>
      <c r="AG90" s="16"/>
      <c r="AH90" s="16"/>
      <c r="AI90" s="16"/>
      <c r="AJ90" s="16"/>
    </row>
    <row r="91" spans="1:36" x14ac:dyDescent="0.3">
      <c r="A91" s="16"/>
      <c r="B91" s="23"/>
      <c r="C91" s="48" t="s">
        <v>66</v>
      </c>
      <c r="D91" s="48">
        <v>1</v>
      </c>
      <c r="E91" s="46">
        <v>2000</v>
      </c>
      <c r="F91" s="46">
        <v>400</v>
      </c>
      <c r="G91" s="31">
        <f t="shared" si="21"/>
        <v>2400</v>
      </c>
      <c r="H91" s="1"/>
      <c r="I91" s="1"/>
      <c r="J91" s="1"/>
      <c r="K91" s="1"/>
      <c r="L91" s="1"/>
      <c r="M91" s="24"/>
      <c r="N91" s="16"/>
      <c r="O91" s="16"/>
      <c r="P91" s="16"/>
      <c r="Q91" s="16"/>
      <c r="R91" s="16"/>
      <c r="AG91" s="16"/>
      <c r="AH91" s="16"/>
      <c r="AI91" s="16"/>
      <c r="AJ91" s="16"/>
    </row>
    <row r="92" spans="1:36" x14ac:dyDescent="0.3">
      <c r="A92" s="16"/>
      <c r="B92" s="23"/>
      <c r="C92" s="48" t="s">
        <v>67</v>
      </c>
      <c r="D92" s="48">
        <v>1</v>
      </c>
      <c r="E92" s="46">
        <v>0</v>
      </c>
      <c r="F92" s="46">
        <v>0</v>
      </c>
      <c r="G92" s="31">
        <f t="shared" ref="G92:G95" si="22">SUM(D92*E92)+F92</f>
        <v>0</v>
      </c>
      <c r="H92" s="1"/>
      <c r="I92" s="1"/>
      <c r="J92" s="1"/>
      <c r="K92" s="1"/>
      <c r="L92" s="1"/>
      <c r="M92" s="24"/>
      <c r="N92" s="16"/>
      <c r="O92" s="16"/>
      <c r="P92" s="16"/>
      <c r="Q92" s="16"/>
      <c r="R92" s="16"/>
      <c r="AG92" s="16"/>
      <c r="AH92" s="16"/>
      <c r="AI92" s="16"/>
      <c r="AJ92" s="16"/>
    </row>
    <row r="93" spans="1:36" ht="29" x14ac:dyDescent="0.35">
      <c r="A93" s="16"/>
      <c r="B93" s="23"/>
      <c r="C93" s="102" t="s">
        <v>68</v>
      </c>
      <c r="D93" s="48">
        <v>0</v>
      </c>
      <c r="E93" s="46">
        <v>0</v>
      </c>
      <c r="F93" s="46">
        <v>0</v>
      </c>
      <c r="G93" s="31">
        <f t="shared" si="22"/>
        <v>0</v>
      </c>
      <c r="H93" s="1"/>
      <c r="I93" s="1"/>
      <c r="J93" s="1"/>
      <c r="K93" s="1"/>
      <c r="L93" s="1"/>
      <c r="M93" s="24"/>
      <c r="N93" s="16"/>
      <c r="O93" s="16"/>
      <c r="P93" s="16"/>
      <c r="Q93" s="16"/>
      <c r="R93" s="16"/>
      <c r="AG93" s="16"/>
      <c r="AH93" s="16"/>
      <c r="AI93" s="16"/>
      <c r="AJ93" s="16"/>
    </row>
    <row r="94" spans="1:36" x14ac:dyDescent="0.3">
      <c r="A94" s="16"/>
      <c r="B94" s="23"/>
      <c r="C94" s="101" t="s">
        <v>69</v>
      </c>
      <c r="D94" s="48">
        <v>1</v>
      </c>
      <c r="E94" s="46">
        <v>0</v>
      </c>
      <c r="F94" s="46">
        <v>0</v>
      </c>
      <c r="G94" s="31">
        <f t="shared" si="22"/>
        <v>0</v>
      </c>
      <c r="H94" s="1"/>
      <c r="I94" s="1"/>
      <c r="J94" s="1"/>
      <c r="K94" s="1"/>
      <c r="L94" s="1"/>
      <c r="M94" s="24"/>
      <c r="N94" s="16"/>
      <c r="O94" s="16"/>
      <c r="P94" s="16"/>
      <c r="Q94" s="16"/>
      <c r="R94" s="16"/>
      <c r="AG94" s="16"/>
      <c r="AH94" s="16"/>
      <c r="AI94" s="16"/>
      <c r="AJ94" s="16"/>
    </row>
    <row r="95" spans="1:36" x14ac:dyDescent="0.3">
      <c r="A95" s="16"/>
      <c r="B95" s="23"/>
      <c r="C95" s="48" t="s">
        <v>70</v>
      </c>
      <c r="D95" s="48">
        <v>1</v>
      </c>
      <c r="E95" s="46">
        <v>0</v>
      </c>
      <c r="F95" s="46">
        <v>0</v>
      </c>
      <c r="G95" s="31">
        <f t="shared" si="22"/>
        <v>0</v>
      </c>
      <c r="H95" s="1"/>
      <c r="I95" s="1"/>
      <c r="J95" s="1"/>
      <c r="K95" s="1"/>
      <c r="L95" s="1"/>
      <c r="M95" s="24"/>
      <c r="N95" s="16"/>
      <c r="O95" s="16"/>
      <c r="P95" s="16"/>
      <c r="Q95" s="16"/>
      <c r="R95" s="16"/>
      <c r="AG95" s="16"/>
      <c r="AH95" s="16"/>
      <c r="AI95" s="16"/>
      <c r="AJ95" s="16"/>
    </row>
    <row r="96" spans="1:36" ht="14.5" x14ac:dyDescent="0.35">
      <c r="A96" s="16"/>
      <c r="B96" s="23"/>
      <c r="C96" s="94" t="s">
        <v>45</v>
      </c>
      <c r="D96" s="48">
        <v>0</v>
      </c>
      <c r="E96" s="46">
        <v>0</v>
      </c>
      <c r="F96" s="46">
        <v>0</v>
      </c>
      <c r="G96" s="31">
        <f t="shared" ref="G96" si="23">SUM(D96*E96)+F96</f>
        <v>0</v>
      </c>
      <c r="H96" s="1"/>
      <c r="I96" s="1"/>
      <c r="J96" s="1"/>
      <c r="K96" s="1"/>
      <c r="L96" s="1"/>
      <c r="M96" s="24"/>
      <c r="N96" s="16"/>
      <c r="O96" s="16"/>
      <c r="P96" s="16"/>
      <c r="Q96" s="16"/>
      <c r="R96" s="16"/>
      <c r="AG96" s="16"/>
      <c r="AH96" s="16"/>
      <c r="AI96" s="16"/>
      <c r="AJ96" s="16"/>
    </row>
    <row r="97" spans="1:36" x14ac:dyDescent="0.3">
      <c r="A97" s="16"/>
      <c r="B97" s="23"/>
      <c r="C97" s="97" t="s">
        <v>71</v>
      </c>
      <c r="D97" s="96"/>
      <c r="E97" s="96"/>
      <c r="F97" s="96"/>
      <c r="G97" s="96"/>
      <c r="H97" s="1"/>
      <c r="I97" s="1"/>
      <c r="J97" s="1"/>
      <c r="K97" s="1"/>
      <c r="L97" s="1"/>
      <c r="M97" s="24"/>
      <c r="N97" s="16"/>
      <c r="O97" s="16"/>
      <c r="P97" s="16"/>
      <c r="Q97" s="16"/>
      <c r="R97" s="16"/>
      <c r="AG97" s="16"/>
      <c r="AH97" s="16"/>
      <c r="AI97" s="16"/>
      <c r="AJ97" s="16"/>
    </row>
    <row r="98" spans="1:36" ht="14.5" x14ac:dyDescent="0.35">
      <c r="A98" s="16"/>
      <c r="B98" s="23"/>
      <c r="C98" s="94" t="s">
        <v>45</v>
      </c>
      <c r="D98" s="48">
        <v>1</v>
      </c>
      <c r="E98" s="46">
        <v>800</v>
      </c>
      <c r="F98" s="46">
        <v>150</v>
      </c>
      <c r="G98" s="31">
        <f t="shared" si="21"/>
        <v>950</v>
      </c>
      <c r="H98" s="1"/>
      <c r="I98" s="1"/>
      <c r="J98" s="1"/>
      <c r="K98" s="1"/>
      <c r="L98" s="1"/>
      <c r="M98" s="24"/>
      <c r="N98" s="16"/>
      <c r="O98" s="16"/>
      <c r="P98" s="16"/>
      <c r="Q98" s="16"/>
      <c r="R98" s="16"/>
      <c r="AG98" s="16"/>
      <c r="AH98" s="16"/>
      <c r="AI98" s="16"/>
      <c r="AJ98" s="16"/>
    </row>
    <row r="99" spans="1:36" ht="14.5" x14ac:dyDescent="0.35">
      <c r="A99" s="16"/>
      <c r="B99" s="23"/>
      <c r="C99" s="94"/>
      <c r="D99" s="48">
        <v>0</v>
      </c>
      <c r="E99" s="46">
        <v>0</v>
      </c>
      <c r="F99" s="46">
        <v>0</v>
      </c>
      <c r="G99" s="31">
        <f t="shared" ref="G99" si="24">SUM(D99*E99)+F99</f>
        <v>0</v>
      </c>
      <c r="H99" s="1"/>
      <c r="I99" s="1"/>
      <c r="J99" s="1"/>
      <c r="K99" s="1"/>
      <c r="L99" s="1"/>
      <c r="M99" s="24"/>
      <c r="N99" s="16"/>
      <c r="O99" s="16"/>
      <c r="P99" s="16"/>
      <c r="Q99" s="16"/>
      <c r="R99" s="16"/>
      <c r="AG99" s="16"/>
      <c r="AH99" s="16"/>
      <c r="AI99" s="16"/>
      <c r="AJ99" s="16"/>
    </row>
    <row r="100" spans="1:36" ht="26.5" customHeight="1" x14ac:dyDescent="0.3">
      <c r="A100" s="16"/>
      <c r="B100" s="23"/>
      <c r="C100" s="1"/>
      <c r="D100" s="1"/>
      <c r="E100" s="1"/>
      <c r="F100" s="1"/>
      <c r="G100" s="32">
        <f>SUM(G86:G99)</f>
        <v>4550</v>
      </c>
      <c r="H100" s="1"/>
      <c r="I100" s="1"/>
      <c r="J100" s="1"/>
      <c r="K100" s="1"/>
      <c r="L100" s="1"/>
      <c r="M100" s="24"/>
      <c r="N100" s="16"/>
      <c r="O100" s="16"/>
      <c r="P100" s="16"/>
      <c r="Q100" s="16"/>
      <c r="R100" s="16"/>
      <c r="AG100" s="16"/>
      <c r="AH100" s="16"/>
      <c r="AI100" s="16"/>
      <c r="AJ100" s="16"/>
    </row>
    <row r="101" spans="1:36" ht="14.5" thickBot="1" x14ac:dyDescent="0.35">
      <c r="A101" s="16"/>
      <c r="B101" s="26"/>
      <c r="C101" s="28"/>
      <c r="D101" s="28"/>
      <c r="E101" s="28"/>
      <c r="F101" s="28"/>
      <c r="G101" s="28"/>
      <c r="H101" s="28"/>
      <c r="I101" s="28"/>
      <c r="J101" s="28"/>
      <c r="K101" s="28"/>
      <c r="L101" s="28"/>
      <c r="M101" s="27"/>
      <c r="N101" s="16"/>
      <c r="O101" s="16"/>
      <c r="P101" s="16"/>
      <c r="Q101" s="16"/>
      <c r="R101" s="16"/>
      <c r="AG101" s="16"/>
      <c r="AH101" s="16"/>
      <c r="AI101" s="16"/>
      <c r="AJ101" s="16"/>
    </row>
    <row r="102" spans="1:36" ht="14.5" thickBot="1" x14ac:dyDescent="0.35">
      <c r="A102" s="16"/>
      <c r="B102" s="16"/>
      <c r="C102" s="16"/>
      <c r="D102" s="16"/>
      <c r="E102" s="16"/>
      <c r="F102" s="16"/>
      <c r="G102" s="16"/>
      <c r="H102" s="16"/>
      <c r="I102" s="16"/>
      <c r="J102" s="16"/>
      <c r="K102" s="16"/>
      <c r="L102" s="16"/>
      <c r="M102" s="16"/>
      <c r="N102" s="16"/>
      <c r="O102" s="16"/>
      <c r="P102" s="16"/>
      <c r="Q102" s="16"/>
      <c r="R102" s="16"/>
      <c r="AG102" s="16"/>
      <c r="AH102" s="16"/>
      <c r="AI102" s="16"/>
      <c r="AJ102" s="16"/>
    </row>
    <row r="103" spans="1:36" ht="14.5" thickBot="1" x14ac:dyDescent="0.35">
      <c r="A103" s="16"/>
      <c r="B103" s="20"/>
      <c r="C103" s="21"/>
      <c r="D103" s="21"/>
      <c r="E103" s="21"/>
      <c r="F103" s="21"/>
      <c r="G103" s="21"/>
      <c r="H103" s="21"/>
      <c r="I103" s="21"/>
      <c r="J103" s="21"/>
      <c r="K103" s="21"/>
      <c r="L103" s="21"/>
      <c r="M103" s="21"/>
      <c r="N103" s="21"/>
      <c r="O103" s="21"/>
      <c r="P103" s="21"/>
      <c r="Q103" s="22"/>
      <c r="R103" s="16"/>
      <c r="AG103" s="16"/>
      <c r="AH103" s="16"/>
      <c r="AI103" s="16"/>
      <c r="AJ103" s="16"/>
    </row>
    <row r="104" spans="1:36" ht="45" customHeight="1" thickTop="1" thickBot="1" x14ac:dyDescent="0.55000000000000004">
      <c r="A104" s="16"/>
      <c r="B104" s="23"/>
      <c r="C104" s="60" t="s">
        <v>48</v>
      </c>
      <c r="D104" s="140" t="s">
        <v>49</v>
      </c>
      <c r="E104" s="140"/>
      <c r="F104" s="140"/>
      <c r="G104" s="140"/>
      <c r="H104" s="140"/>
      <c r="I104" s="140"/>
      <c r="J104" s="140"/>
      <c r="K104" s="140"/>
      <c r="L104" s="140"/>
      <c r="M104" s="140"/>
      <c r="N104" s="140"/>
      <c r="O104" s="140"/>
      <c r="P104" s="115" t="s">
        <v>9</v>
      </c>
      <c r="Q104" s="24"/>
      <c r="R104" s="16"/>
      <c r="S104" s="141" t="s">
        <v>36</v>
      </c>
      <c r="T104" s="142"/>
      <c r="U104" s="142"/>
      <c r="V104" s="142"/>
      <c r="W104" s="142"/>
      <c r="X104" s="142"/>
      <c r="Y104" s="142"/>
      <c r="Z104" s="142"/>
      <c r="AA104" s="142"/>
      <c r="AB104" s="142"/>
      <c r="AC104" s="142"/>
      <c r="AD104" s="143"/>
      <c r="AE104" s="121" t="s">
        <v>9</v>
      </c>
      <c r="AG104" s="16"/>
      <c r="AH104" s="16"/>
      <c r="AI104" s="16"/>
      <c r="AJ104" s="16"/>
    </row>
    <row r="105" spans="1:36" ht="23.25" customHeight="1" thickTop="1" thickBot="1" x14ac:dyDescent="0.55000000000000004">
      <c r="A105" s="16"/>
      <c r="B105" s="23"/>
      <c r="C105" s="25"/>
      <c r="D105" s="120" t="s">
        <v>43</v>
      </c>
      <c r="E105" s="120"/>
      <c r="F105" s="120"/>
      <c r="G105" s="120"/>
      <c r="H105" s="120"/>
      <c r="I105" s="120"/>
      <c r="J105" s="120"/>
      <c r="K105" s="120"/>
      <c r="L105" s="120"/>
      <c r="M105" s="120"/>
      <c r="N105" s="120"/>
      <c r="O105" s="120"/>
      <c r="P105" s="116"/>
      <c r="Q105" s="24"/>
      <c r="R105" s="16"/>
      <c r="S105" s="118" t="str">
        <f>D105</f>
        <v>Year 1</v>
      </c>
      <c r="T105" s="118"/>
      <c r="U105" s="118"/>
      <c r="V105" s="118"/>
      <c r="W105" s="118"/>
      <c r="X105" s="118"/>
      <c r="Y105" s="118"/>
      <c r="Z105" s="118"/>
      <c r="AA105" s="118"/>
      <c r="AB105" s="118"/>
      <c r="AC105" s="118"/>
      <c r="AD105" s="119"/>
      <c r="AE105" s="122"/>
      <c r="AG105" s="16"/>
      <c r="AH105" s="16"/>
      <c r="AI105" s="16"/>
      <c r="AJ105" s="16"/>
    </row>
    <row r="106" spans="1:36" ht="15" thickTop="1" thickBot="1" x14ac:dyDescent="0.35">
      <c r="A106" s="16"/>
      <c r="B106" s="23"/>
      <c r="C106" s="1"/>
      <c r="D106" s="58">
        <v>45505</v>
      </c>
      <c r="E106" s="58">
        <v>45536</v>
      </c>
      <c r="F106" s="58">
        <v>45566</v>
      </c>
      <c r="G106" s="58">
        <v>45597</v>
      </c>
      <c r="H106" s="58">
        <v>45627</v>
      </c>
      <c r="I106" s="58">
        <v>45658</v>
      </c>
      <c r="J106" s="58">
        <v>45689</v>
      </c>
      <c r="K106" s="58">
        <v>45717</v>
      </c>
      <c r="L106" s="58">
        <v>45748</v>
      </c>
      <c r="M106" s="58">
        <v>45778</v>
      </c>
      <c r="N106" s="58">
        <v>45809</v>
      </c>
      <c r="O106" s="58">
        <v>45839</v>
      </c>
      <c r="P106" s="117"/>
      <c r="Q106" s="24"/>
      <c r="R106" s="16"/>
      <c r="S106" s="76">
        <f t="shared" ref="S106" si="25">D106</f>
        <v>45505</v>
      </c>
      <c r="T106" s="77">
        <f t="shared" ref="T106" si="26">E106</f>
        <v>45536</v>
      </c>
      <c r="U106" s="77">
        <f t="shared" ref="U106" si="27">F106</f>
        <v>45566</v>
      </c>
      <c r="V106" s="77">
        <f t="shared" ref="V106" si="28">G106</f>
        <v>45597</v>
      </c>
      <c r="W106" s="78">
        <f t="shared" ref="W106" si="29">H106</f>
        <v>45627</v>
      </c>
      <c r="X106" s="76">
        <f t="shared" ref="X106" si="30">I106</f>
        <v>45658</v>
      </c>
      <c r="Y106" s="76">
        <f t="shared" ref="Y106" si="31">J106</f>
        <v>45689</v>
      </c>
      <c r="Z106" s="76">
        <f t="shared" ref="Z106" si="32">K106</f>
        <v>45717</v>
      </c>
      <c r="AA106" s="77">
        <f t="shared" ref="AA106" si="33">L106</f>
        <v>45748</v>
      </c>
      <c r="AB106" s="78">
        <f t="shared" ref="AB106" si="34">M106</f>
        <v>45778</v>
      </c>
      <c r="AC106" s="76">
        <f t="shared" ref="AC106" si="35">N106</f>
        <v>45809</v>
      </c>
      <c r="AD106" s="77">
        <f t="shared" ref="AD106" si="36">O106</f>
        <v>45839</v>
      </c>
      <c r="AE106" s="123"/>
      <c r="AG106" s="16"/>
      <c r="AH106" s="16"/>
      <c r="AI106" s="16"/>
      <c r="AJ106" s="16"/>
    </row>
    <row r="107" spans="1:36" ht="15.75" customHeight="1" thickTop="1" x14ac:dyDescent="0.3">
      <c r="A107" s="16"/>
      <c r="B107" s="23"/>
      <c r="C107" s="97" t="str">
        <f t="shared" ref="C107:C113" si="37">C85</f>
        <v>Licensing Costs</v>
      </c>
      <c r="D107" s="98"/>
      <c r="E107" s="98"/>
      <c r="F107" s="98"/>
      <c r="G107" s="98"/>
      <c r="H107" s="98"/>
      <c r="I107" s="98"/>
      <c r="J107" s="98"/>
      <c r="K107" s="98"/>
      <c r="L107" s="98"/>
      <c r="M107" s="98"/>
      <c r="N107" s="98"/>
      <c r="O107" s="98"/>
      <c r="P107" s="33"/>
      <c r="Q107" s="24"/>
      <c r="R107" s="16"/>
      <c r="S107" s="72"/>
      <c r="T107" s="72"/>
      <c r="U107" s="72"/>
      <c r="V107" s="72"/>
      <c r="W107" s="72"/>
      <c r="X107" s="72"/>
      <c r="Y107" s="72"/>
      <c r="Z107" s="72"/>
      <c r="AA107" s="72"/>
      <c r="AB107" s="89"/>
      <c r="AC107" s="72"/>
      <c r="AD107" s="72"/>
      <c r="AE107" s="73"/>
      <c r="AG107" s="16"/>
      <c r="AH107" s="16"/>
      <c r="AI107" s="16"/>
      <c r="AJ107" s="16"/>
    </row>
    <row r="108" spans="1:36" ht="15.75" customHeight="1" x14ac:dyDescent="0.3">
      <c r="A108" s="16"/>
      <c r="B108" s="23"/>
      <c r="C108" s="48" t="str">
        <f t="shared" si="37"/>
        <v>License Cost</v>
      </c>
      <c r="D108" s="47">
        <v>1</v>
      </c>
      <c r="E108" s="47"/>
      <c r="F108" s="47"/>
      <c r="G108" s="47"/>
      <c r="H108" s="47"/>
      <c r="I108" s="47"/>
      <c r="J108" s="47"/>
      <c r="K108" s="47"/>
      <c r="L108" s="47"/>
      <c r="M108" s="47"/>
      <c r="N108" s="47"/>
      <c r="O108" s="47"/>
      <c r="P108" s="33">
        <f t="shared" ref="P108:P121" si="38">SUM(D108:O108)</f>
        <v>1</v>
      </c>
      <c r="Q108" s="24"/>
      <c r="R108" s="16"/>
      <c r="S108" s="72">
        <f>SUM(D108*$G86)</f>
        <v>1200</v>
      </c>
      <c r="T108" s="72">
        <f t="shared" ref="T108:AD108" si="39">SUM(E108*$G86)</f>
        <v>0</v>
      </c>
      <c r="U108" s="72">
        <f t="shared" si="39"/>
        <v>0</v>
      </c>
      <c r="V108" s="72">
        <f t="shared" si="39"/>
        <v>0</v>
      </c>
      <c r="W108" s="72">
        <f t="shared" si="39"/>
        <v>0</v>
      </c>
      <c r="X108" s="72">
        <f t="shared" si="39"/>
        <v>0</v>
      </c>
      <c r="Y108" s="72">
        <f t="shared" si="39"/>
        <v>0</v>
      </c>
      <c r="Z108" s="72">
        <f t="shared" si="39"/>
        <v>0</v>
      </c>
      <c r="AA108" s="72">
        <f t="shared" si="39"/>
        <v>0</v>
      </c>
      <c r="AB108" s="72">
        <f t="shared" si="39"/>
        <v>0</v>
      </c>
      <c r="AC108" s="72">
        <f t="shared" si="39"/>
        <v>0</v>
      </c>
      <c r="AD108" s="72">
        <f t="shared" si="39"/>
        <v>0</v>
      </c>
      <c r="AE108" s="73">
        <f>SUM(S108:AD108)</f>
        <v>1200</v>
      </c>
      <c r="AG108" s="16"/>
      <c r="AH108" s="16"/>
      <c r="AI108" s="16"/>
      <c r="AJ108" s="16"/>
    </row>
    <row r="109" spans="1:36" ht="15.75" customHeight="1" x14ac:dyDescent="0.3">
      <c r="A109" s="16"/>
      <c r="B109" s="23"/>
      <c r="C109" s="92" t="str">
        <f t="shared" si="37"/>
        <v>Annual Support &amp; Maintenance</v>
      </c>
      <c r="D109" s="47">
        <v>1</v>
      </c>
      <c r="E109" s="47"/>
      <c r="F109" s="47"/>
      <c r="G109" s="47"/>
      <c r="H109" s="47"/>
      <c r="I109" s="47"/>
      <c r="J109" s="47"/>
      <c r="K109" s="47"/>
      <c r="L109" s="47"/>
      <c r="M109" s="47"/>
      <c r="N109" s="47"/>
      <c r="O109" s="47"/>
      <c r="P109" s="33">
        <f t="shared" si="38"/>
        <v>1</v>
      </c>
      <c r="Q109" s="24"/>
      <c r="R109" s="16"/>
      <c r="S109" s="72">
        <f>SUM(D109*$G87)</f>
        <v>0</v>
      </c>
      <c r="T109" s="72">
        <f t="shared" ref="T109:AD121" si="40">SUM(E109*$G87)</f>
        <v>0</v>
      </c>
      <c r="U109" s="72">
        <f t="shared" si="40"/>
        <v>0</v>
      </c>
      <c r="V109" s="72">
        <f t="shared" si="40"/>
        <v>0</v>
      </c>
      <c r="W109" s="72">
        <f t="shared" si="40"/>
        <v>0</v>
      </c>
      <c r="X109" s="72">
        <f t="shared" si="40"/>
        <v>0</v>
      </c>
      <c r="Y109" s="72">
        <f t="shared" si="40"/>
        <v>0</v>
      </c>
      <c r="Z109" s="72">
        <f t="shared" si="40"/>
        <v>0</v>
      </c>
      <c r="AA109" s="72">
        <f t="shared" si="40"/>
        <v>0</v>
      </c>
      <c r="AB109" s="72">
        <f t="shared" si="40"/>
        <v>0</v>
      </c>
      <c r="AC109" s="72">
        <f t="shared" si="40"/>
        <v>0</v>
      </c>
      <c r="AD109" s="72">
        <f t="shared" si="40"/>
        <v>0</v>
      </c>
      <c r="AE109" s="73">
        <f t="shared" ref="AE109:AE121" si="41">SUM(S109:AD109)</f>
        <v>0</v>
      </c>
      <c r="AG109" s="16"/>
      <c r="AH109" s="16"/>
      <c r="AI109" s="16"/>
      <c r="AJ109" s="16"/>
    </row>
    <row r="110" spans="1:36" ht="15.75" customHeight="1" x14ac:dyDescent="0.3">
      <c r="A110" s="16"/>
      <c r="B110" s="23"/>
      <c r="C110" s="48" t="str">
        <f t="shared" si="37"/>
        <v>Training</v>
      </c>
      <c r="D110" s="47">
        <v>1</v>
      </c>
      <c r="E110" s="47"/>
      <c r="F110" s="47"/>
      <c r="G110" s="47"/>
      <c r="H110" s="47"/>
      <c r="I110" s="47"/>
      <c r="J110" s="47"/>
      <c r="K110" s="47"/>
      <c r="L110" s="47"/>
      <c r="M110" s="47"/>
      <c r="N110" s="47"/>
      <c r="O110" s="47"/>
      <c r="P110" s="33">
        <f t="shared" si="38"/>
        <v>1</v>
      </c>
      <c r="Q110" s="24"/>
      <c r="R110" s="16"/>
      <c r="S110" s="72">
        <f t="shared" ref="S110:S121" si="42">SUM(D110*$G88)</f>
        <v>0</v>
      </c>
      <c r="T110" s="72">
        <f t="shared" si="40"/>
        <v>0</v>
      </c>
      <c r="U110" s="72">
        <f t="shared" si="40"/>
        <v>0</v>
      </c>
      <c r="V110" s="72">
        <f t="shared" si="40"/>
        <v>0</v>
      </c>
      <c r="W110" s="72">
        <f t="shared" si="40"/>
        <v>0</v>
      </c>
      <c r="X110" s="72">
        <f t="shared" si="40"/>
        <v>0</v>
      </c>
      <c r="Y110" s="72">
        <f t="shared" si="40"/>
        <v>0</v>
      </c>
      <c r="Z110" s="72">
        <f t="shared" si="40"/>
        <v>0</v>
      </c>
      <c r="AA110" s="72">
        <f t="shared" si="40"/>
        <v>0</v>
      </c>
      <c r="AB110" s="72">
        <f t="shared" si="40"/>
        <v>0</v>
      </c>
      <c r="AC110" s="72">
        <f t="shared" si="40"/>
        <v>0</v>
      </c>
      <c r="AD110" s="72">
        <f t="shared" si="40"/>
        <v>0</v>
      </c>
      <c r="AE110" s="73">
        <f t="shared" si="41"/>
        <v>0</v>
      </c>
      <c r="AG110" s="16"/>
      <c r="AH110" s="16"/>
      <c r="AI110" s="16"/>
      <c r="AJ110" s="16"/>
    </row>
    <row r="111" spans="1:36" ht="15.75" customHeight="1" x14ac:dyDescent="0.35">
      <c r="A111" s="16"/>
      <c r="B111" s="23"/>
      <c r="C111" s="94" t="str">
        <f t="shared" si="37"/>
        <v>Insert additional items as required…</v>
      </c>
      <c r="D111" s="47">
        <v>0</v>
      </c>
      <c r="E111" s="47"/>
      <c r="F111" s="47"/>
      <c r="G111" s="47"/>
      <c r="H111" s="47"/>
      <c r="I111" s="47"/>
      <c r="J111" s="47"/>
      <c r="K111" s="47"/>
      <c r="L111" s="47"/>
      <c r="M111" s="47"/>
      <c r="N111" s="47"/>
      <c r="O111" s="47"/>
      <c r="P111" s="33">
        <f t="shared" si="38"/>
        <v>0</v>
      </c>
      <c r="Q111" s="24"/>
      <c r="R111" s="16"/>
      <c r="S111" s="72">
        <f t="shared" si="42"/>
        <v>0</v>
      </c>
      <c r="T111" s="72">
        <f t="shared" si="40"/>
        <v>0</v>
      </c>
      <c r="U111" s="72">
        <f t="shared" si="40"/>
        <v>0</v>
      </c>
      <c r="V111" s="72">
        <f t="shared" si="40"/>
        <v>0</v>
      </c>
      <c r="W111" s="72">
        <f t="shared" si="40"/>
        <v>0</v>
      </c>
      <c r="X111" s="72">
        <f t="shared" si="40"/>
        <v>0</v>
      </c>
      <c r="Y111" s="72">
        <f t="shared" si="40"/>
        <v>0</v>
      </c>
      <c r="Z111" s="72">
        <f t="shared" si="40"/>
        <v>0</v>
      </c>
      <c r="AA111" s="72">
        <f t="shared" si="40"/>
        <v>0</v>
      </c>
      <c r="AB111" s="72">
        <f t="shared" si="40"/>
        <v>0</v>
      </c>
      <c r="AC111" s="72">
        <f t="shared" si="40"/>
        <v>0</v>
      </c>
      <c r="AD111" s="72">
        <f t="shared" si="40"/>
        <v>0</v>
      </c>
      <c r="AE111" s="73">
        <f t="shared" si="41"/>
        <v>0</v>
      </c>
      <c r="AG111" s="16"/>
      <c r="AH111" s="16"/>
      <c r="AI111" s="16"/>
      <c r="AJ111" s="16"/>
    </row>
    <row r="112" spans="1:36" x14ac:dyDescent="0.3">
      <c r="A112" s="16"/>
      <c r="B112" s="23"/>
      <c r="C112" s="97" t="str">
        <f t="shared" si="37"/>
        <v>Implementation Costs</v>
      </c>
      <c r="D112" s="98"/>
      <c r="E112" s="98"/>
      <c r="F112" s="98"/>
      <c r="G112" s="98"/>
      <c r="H112" s="98"/>
      <c r="I112" s="98"/>
      <c r="J112" s="98"/>
      <c r="K112" s="98"/>
      <c r="L112" s="98"/>
      <c r="M112" s="98"/>
      <c r="N112" s="98"/>
      <c r="O112" s="98"/>
      <c r="P112" s="33"/>
      <c r="Q112" s="24"/>
      <c r="R112" s="16"/>
      <c r="S112" s="72">
        <f t="shared" si="42"/>
        <v>0</v>
      </c>
      <c r="T112" s="72">
        <f t="shared" si="40"/>
        <v>0</v>
      </c>
      <c r="U112" s="72">
        <f t="shared" si="40"/>
        <v>0</v>
      </c>
      <c r="V112" s="72">
        <f t="shared" si="40"/>
        <v>0</v>
      </c>
      <c r="W112" s="72">
        <f t="shared" si="40"/>
        <v>0</v>
      </c>
      <c r="X112" s="72">
        <f t="shared" si="40"/>
        <v>0</v>
      </c>
      <c r="Y112" s="72">
        <f t="shared" si="40"/>
        <v>0</v>
      </c>
      <c r="Z112" s="72">
        <f t="shared" si="40"/>
        <v>0</v>
      </c>
      <c r="AA112" s="72">
        <f t="shared" si="40"/>
        <v>0</v>
      </c>
      <c r="AB112" s="72">
        <f t="shared" si="40"/>
        <v>0</v>
      </c>
      <c r="AC112" s="72">
        <f t="shared" si="40"/>
        <v>0</v>
      </c>
      <c r="AD112" s="72">
        <f t="shared" si="40"/>
        <v>0</v>
      </c>
      <c r="AE112" s="73">
        <f t="shared" si="41"/>
        <v>0</v>
      </c>
      <c r="AG112" s="16"/>
      <c r="AH112" s="16"/>
      <c r="AI112" s="16"/>
      <c r="AJ112" s="16"/>
    </row>
    <row r="113" spans="1:36" x14ac:dyDescent="0.3">
      <c r="A113" s="16"/>
      <c r="B113" s="23"/>
      <c r="C113" s="48" t="str">
        <f t="shared" si="37"/>
        <v>Hosting Costs</v>
      </c>
      <c r="D113" s="47">
        <v>1</v>
      </c>
      <c r="E113" s="47"/>
      <c r="F113" s="47"/>
      <c r="G113" s="47"/>
      <c r="H113" s="47"/>
      <c r="I113" s="47"/>
      <c r="J113" s="47"/>
      <c r="K113" s="47"/>
      <c r="L113" s="47"/>
      <c r="M113" s="47"/>
      <c r="N113" s="47"/>
      <c r="O113" s="47"/>
      <c r="P113" s="33">
        <f t="shared" ref="P113:P117" si="43">SUM(D113:O113)</f>
        <v>1</v>
      </c>
      <c r="Q113" s="24"/>
      <c r="R113" s="16"/>
      <c r="S113" s="72">
        <f t="shared" si="42"/>
        <v>2400</v>
      </c>
      <c r="T113" s="72">
        <f t="shared" si="40"/>
        <v>0</v>
      </c>
      <c r="U113" s="72">
        <f t="shared" si="40"/>
        <v>0</v>
      </c>
      <c r="V113" s="72">
        <f t="shared" si="40"/>
        <v>0</v>
      </c>
      <c r="W113" s="72">
        <f t="shared" si="40"/>
        <v>0</v>
      </c>
      <c r="X113" s="72">
        <f t="shared" si="40"/>
        <v>0</v>
      </c>
      <c r="Y113" s="72">
        <f t="shared" si="40"/>
        <v>0</v>
      </c>
      <c r="Z113" s="72">
        <f t="shared" si="40"/>
        <v>0</v>
      </c>
      <c r="AA113" s="72">
        <f t="shared" si="40"/>
        <v>0</v>
      </c>
      <c r="AB113" s="72">
        <f t="shared" si="40"/>
        <v>0</v>
      </c>
      <c r="AC113" s="72">
        <f t="shared" si="40"/>
        <v>0</v>
      </c>
      <c r="AD113" s="72">
        <f t="shared" si="40"/>
        <v>0</v>
      </c>
      <c r="AE113" s="73">
        <f t="shared" si="41"/>
        <v>2400</v>
      </c>
      <c r="AG113" s="16"/>
      <c r="AH113" s="16"/>
      <c r="AI113" s="16"/>
      <c r="AJ113" s="16"/>
    </row>
    <row r="114" spans="1:36" x14ac:dyDescent="0.3">
      <c r="A114" s="16"/>
      <c r="B114" s="23"/>
      <c r="C114" s="48" t="str">
        <f t="shared" ref="C114:C118" si="44">C92</f>
        <v>Interfacing Costs (list per item as required)</v>
      </c>
      <c r="D114" s="47">
        <v>1</v>
      </c>
      <c r="E114" s="47"/>
      <c r="F114" s="47"/>
      <c r="G114" s="47"/>
      <c r="H114" s="47"/>
      <c r="I114" s="47"/>
      <c r="J114" s="47"/>
      <c r="K114" s="47"/>
      <c r="L114" s="47"/>
      <c r="M114" s="47"/>
      <c r="N114" s="47"/>
      <c r="O114" s="47"/>
      <c r="P114" s="33">
        <f t="shared" si="43"/>
        <v>1</v>
      </c>
      <c r="Q114" s="24"/>
      <c r="R114" s="16"/>
      <c r="S114" s="72">
        <f t="shared" si="42"/>
        <v>0</v>
      </c>
      <c r="T114" s="72">
        <f t="shared" si="40"/>
        <v>0</v>
      </c>
      <c r="U114" s="72">
        <f t="shared" si="40"/>
        <v>0</v>
      </c>
      <c r="V114" s="72">
        <f t="shared" si="40"/>
        <v>0</v>
      </c>
      <c r="W114" s="72">
        <f t="shared" si="40"/>
        <v>0</v>
      </c>
      <c r="X114" s="72">
        <f t="shared" si="40"/>
        <v>0</v>
      </c>
      <c r="Y114" s="72">
        <f t="shared" si="40"/>
        <v>0</v>
      </c>
      <c r="Z114" s="72">
        <f t="shared" si="40"/>
        <v>0</v>
      </c>
      <c r="AA114" s="72">
        <f t="shared" si="40"/>
        <v>0</v>
      </c>
      <c r="AB114" s="72">
        <f t="shared" si="40"/>
        <v>0</v>
      </c>
      <c r="AC114" s="72">
        <f t="shared" si="40"/>
        <v>0</v>
      </c>
      <c r="AD114" s="72">
        <f t="shared" si="40"/>
        <v>0</v>
      </c>
      <c r="AE114" s="73">
        <f t="shared" si="41"/>
        <v>0</v>
      </c>
      <c r="AG114" s="16"/>
      <c r="AH114" s="16"/>
      <c r="AI114" s="16"/>
      <c r="AJ114" s="16"/>
    </row>
    <row r="115" spans="1:36" ht="29" x14ac:dyDescent="0.35">
      <c r="A115" s="16"/>
      <c r="B115" s="23"/>
      <c r="C115" s="102" t="str">
        <f t="shared" si="44"/>
        <v>Insert additional line for interfacing costs as applicable…</v>
      </c>
      <c r="D115" s="47">
        <v>0</v>
      </c>
      <c r="E115" s="47"/>
      <c r="F115" s="47"/>
      <c r="G115" s="47"/>
      <c r="H115" s="47"/>
      <c r="I115" s="47"/>
      <c r="J115" s="47"/>
      <c r="K115" s="47"/>
      <c r="L115" s="47"/>
      <c r="M115" s="47"/>
      <c r="N115" s="47"/>
      <c r="O115" s="47"/>
      <c r="P115" s="33">
        <f t="shared" si="43"/>
        <v>0</v>
      </c>
      <c r="Q115" s="24"/>
      <c r="R115" s="16"/>
      <c r="S115" s="72">
        <f t="shared" si="42"/>
        <v>0</v>
      </c>
      <c r="T115" s="72">
        <f t="shared" si="40"/>
        <v>0</v>
      </c>
      <c r="U115" s="72">
        <f t="shared" si="40"/>
        <v>0</v>
      </c>
      <c r="V115" s="72">
        <f t="shared" si="40"/>
        <v>0</v>
      </c>
      <c r="W115" s="72">
        <f t="shared" si="40"/>
        <v>0</v>
      </c>
      <c r="X115" s="72">
        <f t="shared" si="40"/>
        <v>0</v>
      </c>
      <c r="Y115" s="72">
        <f t="shared" si="40"/>
        <v>0</v>
      </c>
      <c r="Z115" s="72">
        <f t="shared" si="40"/>
        <v>0</v>
      </c>
      <c r="AA115" s="72">
        <f t="shared" si="40"/>
        <v>0</v>
      </c>
      <c r="AB115" s="72">
        <f t="shared" si="40"/>
        <v>0</v>
      </c>
      <c r="AC115" s="72">
        <f t="shared" si="40"/>
        <v>0</v>
      </c>
      <c r="AD115" s="72">
        <f t="shared" si="40"/>
        <v>0</v>
      </c>
      <c r="AE115" s="73">
        <f t="shared" si="41"/>
        <v>0</v>
      </c>
      <c r="AG115" s="16"/>
      <c r="AH115" s="16"/>
      <c r="AI115" s="16"/>
      <c r="AJ115" s="16"/>
    </row>
    <row r="116" spans="1:36" x14ac:dyDescent="0.3">
      <c r="A116" s="16"/>
      <c r="B116" s="23"/>
      <c r="C116" s="101" t="str">
        <f t="shared" si="44"/>
        <v>Training Costs</v>
      </c>
      <c r="D116" s="47">
        <v>1</v>
      </c>
      <c r="E116" s="47"/>
      <c r="F116" s="47"/>
      <c r="G116" s="47"/>
      <c r="H116" s="47"/>
      <c r="I116" s="47"/>
      <c r="J116" s="47"/>
      <c r="K116" s="47"/>
      <c r="L116" s="47"/>
      <c r="M116" s="47"/>
      <c r="N116" s="47"/>
      <c r="O116" s="47"/>
      <c r="P116" s="33">
        <f t="shared" si="43"/>
        <v>1</v>
      </c>
      <c r="Q116" s="24"/>
      <c r="R116" s="16"/>
      <c r="S116" s="72">
        <f t="shared" si="42"/>
        <v>0</v>
      </c>
      <c r="T116" s="72">
        <f t="shared" si="40"/>
        <v>0</v>
      </c>
      <c r="U116" s="72">
        <f t="shared" si="40"/>
        <v>0</v>
      </c>
      <c r="V116" s="72">
        <f t="shared" si="40"/>
        <v>0</v>
      </c>
      <c r="W116" s="72">
        <f t="shared" si="40"/>
        <v>0</v>
      </c>
      <c r="X116" s="72">
        <f t="shared" si="40"/>
        <v>0</v>
      </c>
      <c r="Y116" s="72">
        <f t="shared" si="40"/>
        <v>0</v>
      </c>
      <c r="Z116" s="72">
        <f t="shared" si="40"/>
        <v>0</v>
      </c>
      <c r="AA116" s="72">
        <f t="shared" si="40"/>
        <v>0</v>
      </c>
      <c r="AB116" s="72">
        <f t="shared" si="40"/>
        <v>0</v>
      </c>
      <c r="AC116" s="72">
        <f t="shared" si="40"/>
        <v>0</v>
      </c>
      <c r="AD116" s="72">
        <f t="shared" si="40"/>
        <v>0</v>
      </c>
      <c r="AE116" s="73">
        <f t="shared" si="41"/>
        <v>0</v>
      </c>
      <c r="AG116" s="16"/>
      <c r="AH116" s="16"/>
      <c r="AI116" s="16"/>
      <c r="AJ116" s="16"/>
    </row>
    <row r="117" spans="1:36" x14ac:dyDescent="0.3">
      <c r="A117" s="16"/>
      <c r="B117" s="23"/>
      <c r="C117" s="48" t="str">
        <f t="shared" si="44"/>
        <v>User Support Documentation Costs</v>
      </c>
      <c r="D117" s="47">
        <v>1</v>
      </c>
      <c r="E117" s="47"/>
      <c r="F117" s="47"/>
      <c r="G117" s="47"/>
      <c r="H117" s="47"/>
      <c r="I117" s="47"/>
      <c r="J117" s="47"/>
      <c r="K117" s="47"/>
      <c r="L117" s="47"/>
      <c r="M117" s="47"/>
      <c r="N117" s="47"/>
      <c r="O117" s="47"/>
      <c r="P117" s="33">
        <f t="shared" si="43"/>
        <v>1</v>
      </c>
      <c r="Q117" s="24"/>
      <c r="R117" s="16"/>
      <c r="S117" s="72">
        <f t="shared" si="42"/>
        <v>0</v>
      </c>
      <c r="T117" s="72">
        <f t="shared" si="40"/>
        <v>0</v>
      </c>
      <c r="U117" s="72">
        <f t="shared" si="40"/>
        <v>0</v>
      </c>
      <c r="V117" s="72">
        <f t="shared" si="40"/>
        <v>0</v>
      </c>
      <c r="W117" s="72">
        <f t="shared" si="40"/>
        <v>0</v>
      </c>
      <c r="X117" s="72">
        <f t="shared" si="40"/>
        <v>0</v>
      </c>
      <c r="Y117" s="72">
        <f t="shared" si="40"/>
        <v>0</v>
      </c>
      <c r="Z117" s="72">
        <f t="shared" si="40"/>
        <v>0</v>
      </c>
      <c r="AA117" s="72">
        <f t="shared" si="40"/>
        <v>0</v>
      </c>
      <c r="AB117" s="72">
        <f t="shared" si="40"/>
        <v>0</v>
      </c>
      <c r="AC117" s="72">
        <f t="shared" si="40"/>
        <v>0</v>
      </c>
      <c r="AD117" s="72">
        <f t="shared" si="40"/>
        <v>0</v>
      </c>
      <c r="AE117" s="73">
        <f t="shared" si="41"/>
        <v>0</v>
      </c>
      <c r="AG117" s="16"/>
      <c r="AH117" s="16"/>
      <c r="AI117" s="16"/>
      <c r="AJ117" s="16"/>
    </row>
    <row r="118" spans="1:36" ht="14.5" x14ac:dyDescent="0.35">
      <c r="A118" s="16"/>
      <c r="B118" s="23"/>
      <c r="C118" s="94" t="str">
        <f t="shared" si="44"/>
        <v>Insert additional items as required…</v>
      </c>
      <c r="D118" s="47">
        <v>0</v>
      </c>
      <c r="E118" s="47"/>
      <c r="F118" s="47"/>
      <c r="G118" s="47"/>
      <c r="H118" s="47"/>
      <c r="I118" s="47"/>
      <c r="J118" s="47"/>
      <c r="K118" s="47"/>
      <c r="L118" s="47"/>
      <c r="M118" s="47"/>
      <c r="N118" s="47"/>
      <c r="O118" s="47"/>
      <c r="P118" s="33">
        <f t="shared" si="38"/>
        <v>0</v>
      </c>
      <c r="Q118" s="24"/>
      <c r="R118" s="16"/>
      <c r="S118" s="72">
        <f t="shared" si="42"/>
        <v>0</v>
      </c>
      <c r="T118" s="72">
        <f t="shared" si="40"/>
        <v>0</v>
      </c>
      <c r="U118" s="72">
        <f t="shared" si="40"/>
        <v>0</v>
      </c>
      <c r="V118" s="72">
        <f t="shared" si="40"/>
        <v>0</v>
      </c>
      <c r="W118" s="72">
        <f t="shared" si="40"/>
        <v>0</v>
      </c>
      <c r="X118" s="72">
        <f t="shared" si="40"/>
        <v>0</v>
      </c>
      <c r="Y118" s="72">
        <f t="shared" si="40"/>
        <v>0</v>
      </c>
      <c r="Z118" s="72">
        <f t="shared" si="40"/>
        <v>0</v>
      </c>
      <c r="AA118" s="72">
        <f t="shared" si="40"/>
        <v>0</v>
      </c>
      <c r="AB118" s="72">
        <f t="shared" si="40"/>
        <v>0</v>
      </c>
      <c r="AC118" s="72">
        <f t="shared" si="40"/>
        <v>0</v>
      </c>
      <c r="AD118" s="72">
        <f t="shared" si="40"/>
        <v>0</v>
      </c>
      <c r="AE118" s="73">
        <f t="shared" si="41"/>
        <v>0</v>
      </c>
      <c r="AG118" s="16"/>
      <c r="AH118" s="16"/>
      <c r="AI118" s="16"/>
      <c r="AJ118" s="16"/>
    </row>
    <row r="119" spans="1:36" x14ac:dyDescent="0.3">
      <c r="A119" s="16"/>
      <c r="B119" s="23"/>
      <c r="C119" s="97" t="str">
        <f>C97</f>
        <v>Ad-hoc developments (if applicable)</v>
      </c>
      <c r="D119" s="98"/>
      <c r="E119" s="98"/>
      <c r="F119" s="98"/>
      <c r="G119" s="98"/>
      <c r="H119" s="98"/>
      <c r="I119" s="98"/>
      <c r="J119" s="98"/>
      <c r="K119" s="98"/>
      <c r="L119" s="98"/>
      <c r="M119" s="98"/>
      <c r="N119" s="98"/>
      <c r="O119" s="98"/>
      <c r="P119" s="33"/>
      <c r="Q119" s="24"/>
      <c r="R119" s="16"/>
      <c r="S119" s="72">
        <f t="shared" si="42"/>
        <v>0</v>
      </c>
      <c r="T119" s="72">
        <f t="shared" si="40"/>
        <v>0</v>
      </c>
      <c r="U119" s="72">
        <f t="shared" si="40"/>
        <v>0</v>
      </c>
      <c r="V119" s="72">
        <f t="shared" si="40"/>
        <v>0</v>
      </c>
      <c r="W119" s="72">
        <f t="shared" si="40"/>
        <v>0</v>
      </c>
      <c r="X119" s="72">
        <f t="shared" si="40"/>
        <v>0</v>
      </c>
      <c r="Y119" s="72">
        <f t="shared" si="40"/>
        <v>0</v>
      </c>
      <c r="Z119" s="72">
        <f t="shared" si="40"/>
        <v>0</v>
      </c>
      <c r="AA119" s="72">
        <f t="shared" si="40"/>
        <v>0</v>
      </c>
      <c r="AB119" s="72">
        <f t="shared" si="40"/>
        <v>0</v>
      </c>
      <c r="AC119" s="72">
        <f t="shared" si="40"/>
        <v>0</v>
      </c>
      <c r="AD119" s="72">
        <f t="shared" si="40"/>
        <v>0</v>
      </c>
      <c r="AE119" s="73">
        <f t="shared" si="41"/>
        <v>0</v>
      </c>
      <c r="AG119" s="16"/>
      <c r="AH119" s="16"/>
      <c r="AI119" s="16"/>
      <c r="AJ119" s="16"/>
    </row>
    <row r="120" spans="1:36" ht="14.5" x14ac:dyDescent="0.35">
      <c r="A120" s="16"/>
      <c r="B120" s="23"/>
      <c r="C120" s="94" t="str">
        <f>C98</f>
        <v>Insert additional items as required…</v>
      </c>
      <c r="D120" s="47">
        <v>1</v>
      </c>
      <c r="E120" s="47"/>
      <c r="F120" s="47"/>
      <c r="G120" s="47"/>
      <c r="H120" s="47"/>
      <c r="I120" s="47"/>
      <c r="J120" s="47"/>
      <c r="K120" s="47"/>
      <c r="L120" s="47"/>
      <c r="M120" s="47"/>
      <c r="N120" s="47"/>
      <c r="O120" s="47"/>
      <c r="P120" s="33">
        <f t="shared" si="38"/>
        <v>1</v>
      </c>
      <c r="Q120" s="24"/>
      <c r="R120" s="16"/>
      <c r="S120" s="72">
        <f t="shared" si="42"/>
        <v>950</v>
      </c>
      <c r="T120" s="72">
        <f t="shared" si="40"/>
        <v>0</v>
      </c>
      <c r="U120" s="72">
        <f t="shared" si="40"/>
        <v>0</v>
      </c>
      <c r="V120" s="72">
        <f t="shared" si="40"/>
        <v>0</v>
      </c>
      <c r="W120" s="72">
        <f t="shared" si="40"/>
        <v>0</v>
      </c>
      <c r="X120" s="72">
        <f t="shared" si="40"/>
        <v>0</v>
      </c>
      <c r="Y120" s="72">
        <f t="shared" si="40"/>
        <v>0</v>
      </c>
      <c r="Z120" s="72">
        <f t="shared" si="40"/>
        <v>0</v>
      </c>
      <c r="AA120" s="72">
        <f t="shared" si="40"/>
        <v>0</v>
      </c>
      <c r="AB120" s="72">
        <f t="shared" si="40"/>
        <v>0</v>
      </c>
      <c r="AC120" s="72">
        <f t="shared" si="40"/>
        <v>0</v>
      </c>
      <c r="AD120" s="72">
        <f t="shared" si="40"/>
        <v>0</v>
      </c>
      <c r="AE120" s="73">
        <f t="shared" si="41"/>
        <v>950</v>
      </c>
      <c r="AG120" s="16"/>
      <c r="AH120" s="16"/>
      <c r="AI120" s="16"/>
      <c r="AJ120" s="16"/>
    </row>
    <row r="121" spans="1:36" ht="15" thickBot="1" x14ac:dyDescent="0.4">
      <c r="A121" s="16"/>
      <c r="B121" s="23"/>
      <c r="C121" s="94">
        <f>C99</f>
        <v>0</v>
      </c>
      <c r="D121" s="47">
        <v>0</v>
      </c>
      <c r="E121" s="47"/>
      <c r="F121" s="47"/>
      <c r="G121" s="47"/>
      <c r="H121" s="47"/>
      <c r="I121" s="47"/>
      <c r="J121" s="47"/>
      <c r="K121" s="47"/>
      <c r="L121" s="47"/>
      <c r="M121" s="47"/>
      <c r="N121" s="47"/>
      <c r="O121" s="47"/>
      <c r="P121" s="33">
        <f t="shared" si="38"/>
        <v>0</v>
      </c>
      <c r="Q121" s="24"/>
      <c r="R121" s="16"/>
      <c r="S121" s="72">
        <f t="shared" si="42"/>
        <v>0</v>
      </c>
      <c r="T121" s="72">
        <f t="shared" si="40"/>
        <v>0</v>
      </c>
      <c r="U121" s="72">
        <f t="shared" si="40"/>
        <v>0</v>
      </c>
      <c r="V121" s="72">
        <f t="shared" si="40"/>
        <v>0</v>
      </c>
      <c r="W121" s="72">
        <f t="shared" si="40"/>
        <v>0</v>
      </c>
      <c r="X121" s="72">
        <f t="shared" si="40"/>
        <v>0</v>
      </c>
      <c r="Y121" s="72">
        <f t="shared" si="40"/>
        <v>0</v>
      </c>
      <c r="Z121" s="72">
        <f t="shared" si="40"/>
        <v>0</v>
      </c>
      <c r="AA121" s="72">
        <f t="shared" si="40"/>
        <v>0</v>
      </c>
      <c r="AB121" s="72">
        <f t="shared" si="40"/>
        <v>0</v>
      </c>
      <c r="AC121" s="72">
        <f t="shared" si="40"/>
        <v>0</v>
      </c>
      <c r="AD121" s="72">
        <f t="shared" si="40"/>
        <v>0</v>
      </c>
      <c r="AE121" s="73">
        <f t="shared" si="41"/>
        <v>0</v>
      </c>
      <c r="AG121" s="16"/>
      <c r="AH121" s="16"/>
      <c r="AI121" s="16"/>
      <c r="AJ121" s="16"/>
    </row>
    <row r="122" spans="1:36" ht="15" thickTop="1" thickBot="1" x14ac:dyDescent="0.35">
      <c r="A122" s="16"/>
      <c r="B122" s="23"/>
      <c r="C122" s="1"/>
      <c r="D122" s="33">
        <f t="shared" ref="D122:O122" si="45">SUM(D107:D121)</f>
        <v>8</v>
      </c>
      <c r="E122" s="33">
        <f t="shared" si="45"/>
        <v>0</v>
      </c>
      <c r="F122" s="33">
        <f t="shared" si="45"/>
        <v>0</v>
      </c>
      <c r="G122" s="33">
        <f t="shared" si="45"/>
        <v>0</v>
      </c>
      <c r="H122" s="33">
        <f t="shared" si="45"/>
        <v>0</v>
      </c>
      <c r="I122" s="33">
        <f t="shared" si="45"/>
        <v>0</v>
      </c>
      <c r="J122" s="33">
        <f t="shared" si="45"/>
        <v>0</v>
      </c>
      <c r="K122" s="33">
        <f t="shared" si="45"/>
        <v>0</v>
      </c>
      <c r="L122" s="33">
        <f t="shared" si="45"/>
        <v>0</v>
      </c>
      <c r="M122" s="33">
        <f t="shared" si="45"/>
        <v>0</v>
      </c>
      <c r="N122" s="33">
        <f t="shared" si="45"/>
        <v>0</v>
      </c>
      <c r="O122" s="33">
        <f t="shared" si="45"/>
        <v>0</v>
      </c>
      <c r="P122" s="33">
        <f>SUM(D122:O122)</f>
        <v>8</v>
      </c>
      <c r="Q122" s="24"/>
      <c r="R122" s="16"/>
      <c r="S122" s="83">
        <f t="shared" ref="S122:AE122" si="46">SUM(S107:S121)</f>
        <v>4550</v>
      </c>
      <c r="T122" s="83">
        <f t="shared" si="46"/>
        <v>0</v>
      </c>
      <c r="U122" s="83">
        <f t="shared" si="46"/>
        <v>0</v>
      </c>
      <c r="V122" s="83">
        <f t="shared" si="46"/>
        <v>0</v>
      </c>
      <c r="W122" s="79">
        <f t="shared" si="46"/>
        <v>0</v>
      </c>
      <c r="X122" s="80">
        <f t="shared" si="46"/>
        <v>0</v>
      </c>
      <c r="Y122" s="81">
        <f t="shared" si="46"/>
        <v>0</v>
      </c>
      <c r="Z122" s="84">
        <f t="shared" si="46"/>
        <v>0</v>
      </c>
      <c r="AA122" s="81">
        <f t="shared" si="46"/>
        <v>0</v>
      </c>
      <c r="AB122" s="82">
        <f t="shared" si="46"/>
        <v>0</v>
      </c>
      <c r="AC122" s="82">
        <f t="shared" si="46"/>
        <v>0</v>
      </c>
      <c r="AD122" s="82">
        <f t="shared" si="46"/>
        <v>0</v>
      </c>
      <c r="AE122" s="82">
        <f t="shared" si="46"/>
        <v>4550</v>
      </c>
      <c r="AG122" s="16"/>
      <c r="AH122" s="16"/>
      <c r="AI122" s="16"/>
      <c r="AJ122" s="16"/>
    </row>
    <row r="123" spans="1:36" ht="23.25" customHeight="1" thickTop="1" thickBot="1" x14ac:dyDescent="0.55000000000000004">
      <c r="A123" s="16"/>
      <c r="B123" s="23"/>
      <c r="C123" s="25"/>
      <c r="D123" s="120" t="s">
        <v>51</v>
      </c>
      <c r="E123" s="120"/>
      <c r="F123" s="120"/>
      <c r="G123" s="120"/>
      <c r="H123" s="120"/>
      <c r="I123" s="120"/>
      <c r="J123" s="120"/>
      <c r="K123" s="120"/>
      <c r="L123" s="120"/>
      <c r="M123" s="120"/>
      <c r="N123" s="120"/>
      <c r="O123" s="120"/>
      <c r="P123" s="95"/>
      <c r="Q123" s="24"/>
      <c r="R123" s="16"/>
      <c r="S123" s="118" t="str">
        <f>D123</f>
        <v>Year 2</v>
      </c>
      <c r="T123" s="118"/>
      <c r="U123" s="118"/>
      <c r="V123" s="118"/>
      <c r="W123" s="118"/>
      <c r="X123" s="118"/>
      <c r="Y123" s="118"/>
      <c r="Z123" s="118"/>
      <c r="AA123" s="118"/>
      <c r="AB123" s="118"/>
      <c r="AC123" s="118"/>
      <c r="AD123" s="119"/>
      <c r="AE123" s="75"/>
      <c r="AG123" s="16"/>
      <c r="AH123" s="16"/>
      <c r="AI123" s="16"/>
      <c r="AJ123" s="16"/>
    </row>
    <row r="124" spans="1:36" ht="15" thickTop="1" thickBot="1" x14ac:dyDescent="0.35">
      <c r="A124" s="16"/>
      <c r="B124" s="23"/>
      <c r="C124" s="1"/>
      <c r="D124" s="58">
        <v>45505</v>
      </c>
      <c r="E124" s="58">
        <v>45536</v>
      </c>
      <c r="F124" s="58">
        <v>45566</v>
      </c>
      <c r="G124" s="58">
        <v>45597</v>
      </c>
      <c r="H124" s="58">
        <v>45627</v>
      </c>
      <c r="I124" s="58">
        <v>45658</v>
      </c>
      <c r="J124" s="58">
        <v>45689</v>
      </c>
      <c r="K124" s="58">
        <v>45717</v>
      </c>
      <c r="L124" s="58">
        <v>45748</v>
      </c>
      <c r="M124" s="58">
        <v>45778</v>
      </c>
      <c r="N124" s="58">
        <v>45809</v>
      </c>
      <c r="O124" s="58">
        <v>45839</v>
      </c>
      <c r="P124" s="95"/>
      <c r="Q124" s="24"/>
      <c r="R124" s="16"/>
      <c r="S124" s="76">
        <f t="shared" ref="S124" si="47">D124</f>
        <v>45505</v>
      </c>
      <c r="T124" s="77">
        <f t="shared" ref="T124" si="48">E124</f>
        <v>45536</v>
      </c>
      <c r="U124" s="77">
        <f t="shared" ref="U124" si="49">F124</f>
        <v>45566</v>
      </c>
      <c r="V124" s="77">
        <f t="shared" ref="V124" si="50">G124</f>
        <v>45597</v>
      </c>
      <c r="W124" s="78">
        <f t="shared" ref="W124" si="51">H124</f>
        <v>45627</v>
      </c>
      <c r="X124" s="76">
        <f t="shared" ref="X124" si="52">I124</f>
        <v>45658</v>
      </c>
      <c r="Y124" s="76">
        <f t="shared" ref="Y124" si="53">J124</f>
        <v>45689</v>
      </c>
      <c r="Z124" s="76">
        <f t="shared" ref="Z124" si="54">K124</f>
        <v>45717</v>
      </c>
      <c r="AA124" s="77">
        <f t="shared" ref="AA124" si="55">L124</f>
        <v>45748</v>
      </c>
      <c r="AB124" s="78">
        <f t="shared" ref="AB124" si="56">M124</f>
        <v>45778</v>
      </c>
      <c r="AC124" s="76">
        <f t="shared" ref="AC124" si="57">N124</f>
        <v>45809</v>
      </c>
      <c r="AD124" s="77">
        <f t="shared" ref="AD124" si="58">O124</f>
        <v>45839</v>
      </c>
      <c r="AE124" s="75"/>
      <c r="AG124" s="16"/>
      <c r="AH124" s="16"/>
      <c r="AI124" s="16"/>
      <c r="AJ124" s="16"/>
    </row>
    <row r="125" spans="1:36" ht="15.75" customHeight="1" thickTop="1" x14ac:dyDescent="0.3">
      <c r="A125" s="16"/>
      <c r="B125" s="23"/>
      <c r="C125" s="97" t="str">
        <f t="shared" ref="C125:C131" si="59">C85</f>
        <v>Licensing Costs</v>
      </c>
      <c r="D125" s="98"/>
      <c r="E125" s="98"/>
      <c r="F125" s="98"/>
      <c r="G125" s="98"/>
      <c r="H125" s="98"/>
      <c r="I125" s="98"/>
      <c r="J125" s="98"/>
      <c r="K125" s="98"/>
      <c r="L125" s="98"/>
      <c r="M125" s="98"/>
      <c r="N125" s="98"/>
      <c r="O125" s="98"/>
      <c r="P125" s="33"/>
      <c r="Q125" s="24"/>
      <c r="R125" s="16"/>
      <c r="S125" s="72"/>
      <c r="T125" s="72"/>
      <c r="U125" s="72"/>
      <c r="V125" s="72"/>
      <c r="W125" s="72"/>
      <c r="X125" s="72"/>
      <c r="Y125" s="72"/>
      <c r="Z125" s="72"/>
      <c r="AA125" s="72"/>
      <c r="AB125" s="89"/>
      <c r="AC125" s="72"/>
      <c r="AD125" s="72"/>
      <c r="AE125" s="73"/>
      <c r="AG125" s="16"/>
      <c r="AH125" s="16"/>
      <c r="AI125" s="16"/>
      <c r="AJ125" s="16"/>
    </row>
    <row r="126" spans="1:36" ht="15.75" customHeight="1" x14ac:dyDescent="0.3">
      <c r="A126" s="16"/>
      <c r="B126" s="23"/>
      <c r="C126" s="48" t="str">
        <f t="shared" si="59"/>
        <v>License Cost</v>
      </c>
      <c r="D126" s="47">
        <v>1</v>
      </c>
      <c r="E126" s="47"/>
      <c r="F126" s="47"/>
      <c r="G126" s="47"/>
      <c r="H126" s="47"/>
      <c r="I126" s="47"/>
      <c r="J126" s="47"/>
      <c r="K126" s="47"/>
      <c r="L126" s="47"/>
      <c r="M126" s="47"/>
      <c r="N126" s="47"/>
      <c r="O126" s="47"/>
      <c r="P126" s="33">
        <f t="shared" ref="P126:P129" si="60">SUM(D126:O126)</f>
        <v>1</v>
      </c>
      <c r="Q126" s="24"/>
      <c r="R126" s="16"/>
      <c r="S126" s="72">
        <f>SUM(D126*$G86)</f>
        <v>1200</v>
      </c>
      <c r="T126" s="72">
        <f t="shared" ref="T126:AD139" si="61">SUM(E126*$G86)</f>
        <v>0</v>
      </c>
      <c r="U126" s="72">
        <f t="shared" si="61"/>
        <v>0</v>
      </c>
      <c r="V126" s="72">
        <f t="shared" si="61"/>
        <v>0</v>
      </c>
      <c r="W126" s="72">
        <f t="shared" si="61"/>
        <v>0</v>
      </c>
      <c r="X126" s="72">
        <f t="shared" si="61"/>
        <v>0</v>
      </c>
      <c r="Y126" s="72">
        <f t="shared" si="61"/>
        <v>0</v>
      </c>
      <c r="Z126" s="72">
        <f t="shared" si="61"/>
        <v>0</v>
      </c>
      <c r="AA126" s="72">
        <f t="shared" si="61"/>
        <v>0</v>
      </c>
      <c r="AB126" s="72">
        <f t="shared" si="61"/>
        <v>0</v>
      </c>
      <c r="AC126" s="72">
        <f t="shared" si="61"/>
        <v>0</v>
      </c>
      <c r="AD126" s="72">
        <f t="shared" si="61"/>
        <v>0</v>
      </c>
      <c r="AE126" s="73">
        <f>SUM(S126:AD126)</f>
        <v>1200</v>
      </c>
      <c r="AG126" s="16"/>
      <c r="AH126" s="16"/>
      <c r="AI126" s="16"/>
      <c r="AJ126" s="16"/>
    </row>
    <row r="127" spans="1:36" ht="15.75" customHeight="1" x14ac:dyDescent="0.3">
      <c r="A127" s="16"/>
      <c r="B127" s="23"/>
      <c r="C127" s="92" t="str">
        <f t="shared" si="59"/>
        <v>Annual Support &amp; Maintenance</v>
      </c>
      <c r="D127" s="47">
        <v>1</v>
      </c>
      <c r="E127" s="47"/>
      <c r="F127" s="47"/>
      <c r="G127" s="47"/>
      <c r="H127" s="47"/>
      <c r="I127" s="47"/>
      <c r="J127" s="47"/>
      <c r="K127" s="47"/>
      <c r="L127" s="47"/>
      <c r="M127" s="47"/>
      <c r="N127" s="47"/>
      <c r="O127" s="47"/>
      <c r="P127" s="33">
        <f t="shared" si="60"/>
        <v>1</v>
      </c>
      <c r="Q127" s="24"/>
      <c r="R127" s="16"/>
      <c r="S127" s="72">
        <f t="shared" ref="S127:S139" si="62">SUM(D127*$G87)</f>
        <v>0</v>
      </c>
      <c r="T127" s="72">
        <f t="shared" si="61"/>
        <v>0</v>
      </c>
      <c r="U127" s="72">
        <f t="shared" si="61"/>
        <v>0</v>
      </c>
      <c r="V127" s="72">
        <f t="shared" si="61"/>
        <v>0</v>
      </c>
      <c r="W127" s="72">
        <f t="shared" si="61"/>
        <v>0</v>
      </c>
      <c r="X127" s="72">
        <f t="shared" si="61"/>
        <v>0</v>
      </c>
      <c r="Y127" s="72">
        <f t="shared" si="61"/>
        <v>0</v>
      </c>
      <c r="Z127" s="72">
        <f t="shared" si="61"/>
        <v>0</v>
      </c>
      <c r="AA127" s="72">
        <f t="shared" si="61"/>
        <v>0</v>
      </c>
      <c r="AB127" s="72">
        <f t="shared" si="61"/>
        <v>0</v>
      </c>
      <c r="AC127" s="72">
        <f t="shared" si="61"/>
        <v>0</v>
      </c>
      <c r="AD127" s="72">
        <f t="shared" si="61"/>
        <v>0</v>
      </c>
      <c r="AE127" s="73">
        <f t="shared" ref="AE127:AE139" si="63">SUM(S127:AD127)</f>
        <v>0</v>
      </c>
      <c r="AG127" s="16"/>
      <c r="AH127" s="16"/>
      <c r="AI127" s="16"/>
      <c r="AJ127" s="16"/>
    </row>
    <row r="128" spans="1:36" ht="15.75" customHeight="1" x14ac:dyDescent="0.3">
      <c r="A128" s="16"/>
      <c r="B128" s="23"/>
      <c r="C128" s="48" t="str">
        <f t="shared" si="59"/>
        <v>Training</v>
      </c>
      <c r="D128" s="47">
        <v>1</v>
      </c>
      <c r="E128" s="47"/>
      <c r="F128" s="47"/>
      <c r="G128" s="47"/>
      <c r="H128" s="47"/>
      <c r="I128" s="47"/>
      <c r="J128" s="47"/>
      <c r="K128" s="47"/>
      <c r="L128" s="47"/>
      <c r="M128" s="47"/>
      <c r="N128" s="47"/>
      <c r="O128" s="47"/>
      <c r="P128" s="33">
        <f t="shared" si="60"/>
        <v>1</v>
      </c>
      <c r="Q128" s="24"/>
      <c r="R128" s="16"/>
      <c r="S128" s="72">
        <f t="shared" si="62"/>
        <v>0</v>
      </c>
      <c r="T128" s="72">
        <f t="shared" si="61"/>
        <v>0</v>
      </c>
      <c r="U128" s="72">
        <f t="shared" si="61"/>
        <v>0</v>
      </c>
      <c r="V128" s="72">
        <f t="shared" si="61"/>
        <v>0</v>
      </c>
      <c r="W128" s="72">
        <f t="shared" si="61"/>
        <v>0</v>
      </c>
      <c r="X128" s="72">
        <f t="shared" si="61"/>
        <v>0</v>
      </c>
      <c r="Y128" s="72">
        <f t="shared" si="61"/>
        <v>0</v>
      </c>
      <c r="Z128" s="72">
        <f t="shared" si="61"/>
        <v>0</v>
      </c>
      <c r="AA128" s="72">
        <f t="shared" si="61"/>
        <v>0</v>
      </c>
      <c r="AB128" s="72">
        <f t="shared" si="61"/>
        <v>0</v>
      </c>
      <c r="AC128" s="72">
        <f t="shared" si="61"/>
        <v>0</v>
      </c>
      <c r="AD128" s="72">
        <f t="shared" si="61"/>
        <v>0</v>
      </c>
      <c r="AE128" s="73">
        <f t="shared" si="63"/>
        <v>0</v>
      </c>
      <c r="AG128" s="16"/>
      <c r="AH128" s="16"/>
      <c r="AI128" s="16"/>
      <c r="AJ128" s="16"/>
    </row>
    <row r="129" spans="1:36" ht="15.75" customHeight="1" x14ac:dyDescent="0.35">
      <c r="A129" s="16"/>
      <c r="B129" s="23"/>
      <c r="C129" s="94" t="str">
        <f t="shared" si="59"/>
        <v>Insert additional items as required…</v>
      </c>
      <c r="D129" s="47">
        <v>0</v>
      </c>
      <c r="E129" s="47"/>
      <c r="F129" s="47"/>
      <c r="G129" s="47"/>
      <c r="H129" s="47"/>
      <c r="I129" s="47"/>
      <c r="J129" s="47"/>
      <c r="K129" s="47"/>
      <c r="L129" s="47"/>
      <c r="M129" s="47"/>
      <c r="N129" s="47"/>
      <c r="O129" s="47"/>
      <c r="P129" s="33">
        <f t="shared" si="60"/>
        <v>0</v>
      </c>
      <c r="Q129" s="24"/>
      <c r="R129" s="16"/>
      <c r="S129" s="72">
        <f t="shared" si="62"/>
        <v>0</v>
      </c>
      <c r="T129" s="72">
        <f t="shared" si="61"/>
        <v>0</v>
      </c>
      <c r="U129" s="72">
        <f t="shared" si="61"/>
        <v>0</v>
      </c>
      <c r="V129" s="72">
        <f t="shared" si="61"/>
        <v>0</v>
      </c>
      <c r="W129" s="72">
        <f t="shared" si="61"/>
        <v>0</v>
      </c>
      <c r="X129" s="72">
        <f t="shared" si="61"/>
        <v>0</v>
      </c>
      <c r="Y129" s="72">
        <f t="shared" si="61"/>
        <v>0</v>
      </c>
      <c r="Z129" s="72">
        <f t="shared" si="61"/>
        <v>0</v>
      </c>
      <c r="AA129" s="72">
        <f t="shared" si="61"/>
        <v>0</v>
      </c>
      <c r="AB129" s="72">
        <f t="shared" si="61"/>
        <v>0</v>
      </c>
      <c r="AC129" s="72">
        <f t="shared" si="61"/>
        <v>0</v>
      </c>
      <c r="AD129" s="72">
        <f t="shared" si="61"/>
        <v>0</v>
      </c>
      <c r="AE129" s="73">
        <f t="shared" si="63"/>
        <v>0</v>
      </c>
      <c r="AG129" s="16"/>
      <c r="AH129" s="16"/>
      <c r="AI129" s="16"/>
      <c r="AJ129" s="16"/>
    </row>
    <row r="130" spans="1:36" x14ac:dyDescent="0.3">
      <c r="A130" s="16"/>
      <c r="B130" s="23"/>
      <c r="C130" s="97" t="str">
        <f t="shared" si="59"/>
        <v>Implementation Costs</v>
      </c>
      <c r="D130" s="98"/>
      <c r="E130" s="98"/>
      <c r="F130" s="98"/>
      <c r="G130" s="98"/>
      <c r="H130" s="98"/>
      <c r="I130" s="98"/>
      <c r="J130" s="98"/>
      <c r="K130" s="98"/>
      <c r="L130" s="98"/>
      <c r="M130" s="98"/>
      <c r="N130" s="98"/>
      <c r="O130" s="98"/>
      <c r="P130" s="33"/>
      <c r="Q130" s="24"/>
      <c r="R130" s="16"/>
      <c r="S130" s="72">
        <f t="shared" si="62"/>
        <v>0</v>
      </c>
      <c r="T130" s="72">
        <f t="shared" si="61"/>
        <v>0</v>
      </c>
      <c r="U130" s="72">
        <f t="shared" si="61"/>
        <v>0</v>
      </c>
      <c r="V130" s="72">
        <f t="shared" si="61"/>
        <v>0</v>
      </c>
      <c r="W130" s="72">
        <f t="shared" si="61"/>
        <v>0</v>
      </c>
      <c r="X130" s="72">
        <f t="shared" si="61"/>
        <v>0</v>
      </c>
      <c r="Y130" s="72">
        <f t="shared" si="61"/>
        <v>0</v>
      </c>
      <c r="Z130" s="72">
        <f t="shared" si="61"/>
        <v>0</v>
      </c>
      <c r="AA130" s="72">
        <f t="shared" si="61"/>
        <v>0</v>
      </c>
      <c r="AB130" s="72">
        <f t="shared" si="61"/>
        <v>0</v>
      </c>
      <c r="AC130" s="72">
        <f t="shared" si="61"/>
        <v>0</v>
      </c>
      <c r="AD130" s="72">
        <f t="shared" si="61"/>
        <v>0</v>
      </c>
      <c r="AE130" s="73">
        <f t="shared" si="63"/>
        <v>0</v>
      </c>
      <c r="AG130" s="16"/>
      <c r="AH130" s="16"/>
      <c r="AI130" s="16"/>
      <c r="AJ130" s="16"/>
    </row>
    <row r="131" spans="1:36" x14ac:dyDescent="0.3">
      <c r="A131" s="16"/>
      <c r="B131" s="23"/>
      <c r="C131" s="48" t="str">
        <f t="shared" si="59"/>
        <v>Hosting Costs</v>
      </c>
      <c r="D131" s="47">
        <v>1</v>
      </c>
      <c r="E131" s="47"/>
      <c r="F131" s="47"/>
      <c r="G131" s="47"/>
      <c r="H131" s="47"/>
      <c r="I131" s="47"/>
      <c r="J131" s="47"/>
      <c r="K131" s="47"/>
      <c r="L131" s="47"/>
      <c r="M131" s="47"/>
      <c r="N131" s="47"/>
      <c r="O131" s="47"/>
      <c r="P131" s="33">
        <f t="shared" ref="P131:P136" si="64">SUM(D131:O131)</f>
        <v>1</v>
      </c>
      <c r="Q131" s="24"/>
      <c r="R131" s="16"/>
      <c r="S131" s="72">
        <f t="shared" si="62"/>
        <v>2400</v>
      </c>
      <c r="T131" s="72">
        <f t="shared" si="61"/>
        <v>0</v>
      </c>
      <c r="U131" s="72">
        <f t="shared" si="61"/>
        <v>0</v>
      </c>
      <c r="V131" s="72">
        <f t="shared" si="61"/>
        <v>0</v>
      </c>
      <c r="W131" s="72">
        <f t="shared" si="61"/>
        <v>0</v>
      </c>
      <c r="X131" s="72">
        <f t="shared" si="61"/>
        <v>0</v>
      </c>
      <c r="Y131" s="72">
        <f t="shared" si="61"/>
        <v>0</v>
      </c>
      <c r="Z131" s="72">
        <f t="shared" si="61"/>
        <v>0</v>
      </c>
      <c r="AA131" s="72">
        <f t="shared" si="61"/>
        <v>0</v>
      </c>
      <c r="AB131" s="72">
        <f t="shared" si="61"/>
        <v>0</v>
      </c>
      <c r="AC131" s="72">
        <f t="shared" si="61"/>
        <v>0</v>
      </c>
      <c r="AD131" s="72">
        <f t="shared" si="61"/>
        <v>0</v>
      </c>
      <c r="AE131" s="73">
        <f t="shared" si="63"/>
        <v>2400</v>
      </c>
      <c r="AG131" s="16"/>
      <c r="AH131" s="16"/>
      <c r="AI131" s="16"/>
      <c r="AJ131" s="16"/>
    </row>
    <row r="132" spans="1:36" x14ac:dyDescent="0.3">
      <c r="A132" s="16"/>
      <c r="B132" s="23"/>
      <c r="C132" s="48" t="str">
        <f t="shared" ref="C132:C136" si="65">C92</f>
        <v>Interfacing Costs (list per item as required)</v>
      </c>
      <c r="D132" s="47">
        <v>1</v>
      </c>
      <c r="E132" s="47"/>
      <c r="F132" s="47"/>
      <c r="G132" s="47"/>
      <c r="H132" s="47"/>
      <c r="I132" s="47"/>
      <c r="J132" s="47"/>
      <c r="K132" s="47"/>
      <c r="L132" s="47"/>
      <c r="M132" s="47"/>
      <c r="N132" s="47"/>
      <c r="O132" s="47"/>
      <c r="P132" s="33">
        <f t="shared" si="64"/>
        <v>1</v>
      </c>
      <c r="Q132" s="24"/>
      <c r="R132" s="16"/>
      <c r="S132" s="72">
        <f t="shared" si="62"/>
        <v>0</v>
      </c>
      <c r="T132" s="72">
        <f t="shared" si="61"/>
        <v>0</v>
      </c>
      <c r="U132" s="72">
        <f t="shared" si="61"/>
        <v>0</v>
      </c>
      <c r="V132" s="72">
        <f t="shared" si="61"/>
        <v>0</v>
      </c>
      <c r="W132" s="72">
        <f t="shared" si="61"/>
        <v>0</v>
      </c>
      <c r="X132" s="72">
        <f t="shared" si="61"/>
        <v>0</v>
      </c>
      <c r="Y132" s="72">
        <f t="shared" si="61"/>
        <v>0</v>
      </c>
      <c r="Z132" s="72">
        <f t="shared" si="61"/>
        <v>0</v>
      </c>
      <c r="AA132" s="72">
        <f t="shared" si="61"/>
        <v>0</v>
      </c>
      <c r="AB132" s="72">
        <f t="shared" si="61"/>
        <v>0</v>
      </c>
      <c r="AC132" s="72">
        <f t="shared" si="61"/>
        <v>0</v>
      </c>
      <c r="AD132" s="72">
        <f t="shared" si="61"/>
        <v>0</v>
      </c>
      <c r="AE132" s="73">
        <f t="shared" si="63"/>
        <v>0</v>
      </c>
      <c r="AG132" s="16"/>
      <c r="AH132" s="16"/>
      <c r="AI132" s="16"/>
      <c r="AJ132" s="16"/>
    </row>
    <row r="133" spans="1:36" ht="29" x14ac:dyDescent="0.35">
      <c r="A133" s="16"/>
      <c r="B133" s="23"/>
      <c r="C133" s="102" t="str">
        <f t="shared" si="65"/>
        <v>Insert additional line for interfacing costs as applicable…</v>
      </c>
      <c r="D133" s="47">
        <v>0</v>
      </c>
      <c r="E133" s="47"/>
      <c r="F133" s="47"/>
      <c r="G133" s="47"/>
      <c r="H133" s="47"/>
      <c r="I133" s="47"/>
      <c r="J133" s="47"/>
      <c r="K133" s="47"/>
      <c r="L133" s="47"/>
      <c r="M133" s="47"/>
      <c r="N133" s="47"/>
      <c r="O133" s="47"/>
      <c r="P133" s="33">
        <f t="shared" si="64"/>
        <v>0</v>
      </c>
      <c r="Q133" s="24"/>
      <c r="R133" s="16"/>
      <c r="S133" s="72">
        <f t="shared" si="62"/>
        <v>0</v>
      </c>
      <c r="T133" s="72">
        <f t="shared" si="61"/>
        <v>0</v>
      </c>
      <c r="U133" s="72">
        <f t="shared" si="61"/>
        <v>0</v>
      </c>
      <c r="V133" s="72">
        <f t="shared" si="61"/>
        <v>0</v>
      </c>
      <c r="W133" s="72">
        <f t="shared" si="61"/>
        <v>0</v>
      </c>
      <c r="X133" s="72">
        <f t="shared" si="61"/>
        <v>0</v>
      </c>
      <c r="Y133" s="72">
        <f t="shared" si="61"/>
        <v>0</v>
      </c>
      <c r="Z133" s="72">
        <f t="shared" si="61"/>
        <v>0</v>
      </c>
      <c r="AA133" s="72">
        <f t="shared" si="61"/>
        <v>0</v>
      </c>
      <c r="AB133" s="72">
        <f t="shared" si="61"/>
        <v>0</v>
      </c>
      <c r="AC133" s="72">
        <f t="shared" si="61"/>
        <v>0</v>
      </c>
      <c r="AD133" s="72">
        <f t="shared" si="61"/>
        <v>0</v>
      </c>
      <c r="AE133" s="73">
        <f t="shared" si="63"/>
        <v>0</v>
      </c>
      <c r="AG133" s="16"/>
      <c r="AH133" s="16"/>
      <c r="AI133" s="16"/>
      <c r="AJ133" s="16"/>
    </row>
    <row r="134" spans="1:36" x14ac:dyDescent="0.3">
      <c r="A134" s="16"/>
      <c r="B134" s="23"/>
      <c r="C134" s="101" t="str">
        <f t="shared" si="65"/>
        <v>Training Costs</v>
      </c>
      <c r="D134" s="47">
        <v>1</v>
      </c>
      <c r="E134" s="47"/>
      <c r="F134" s="47"/>
      <c r="G134" s="47"/>
      <c r="H134" s="47"/>
      <c r="I134" s="47"/>
      <c r="J134" s="47"/>
      <c r="K134" s="47"/>
      <c r="L134" s="47"/>
      <c r="M134" s="47"/>
      <c r="N134" s="47"/>
      <c r="O134" s="47"/>
      <c r="P134" s="33">
        <f t="shared" si="64"/>
        <v>1</v>
      </c>
      <c r="Q134" s="24"/>
      <c r="R134" s="16"/>
      <c r="S134" s="72">
        <f t="shared" si="62"/>
        <v>0</v>
      </c>
      <c r="T134" s="72">
        <f t="shared" si="61"/>
        <v>0</v>
      </c>
      <c r="U134" s="72">
        <f t="shared" si="61"/>
        <v>0</v>
      </c>
      <c r="V134" s="72">
        <f t="shared" si="61"/>
        <v>0</v>
      </c>
      <c r="W134" s="72">
        <f t="shared" si="61"/>
        <v>0</v>
      </c>
      <c r="X134" s="72">
        <f t="shared" si="61"/>
        <v>0</v>
      </c>
      <c r="Y134" s="72">
        <f t="shared" si="61"/>
        <v>0</v>
      </c>
      <c r="Z134" s="72">
        <f t="shared" si="61"/>
        <v>0</v>
      </c>
      <c r="AA134" s="72">
        <f t="shared" si="61"/>
        <v>0</v>
      </c>
      <c r="AB134" s="72">
        <f t="shared" si="61"/>
        <v>0</v>
      </c>
      <c r="AC134" s="72">
        <f t="shared" si="61"/>
        <v>0</v>
      </c>
      <c r="AD134" s="72">
        <f t="shared" si="61"/>
        <v>0</v>
      </c>
      <c r="AE134" s="73">
        <f t="shared" si="63"/>
        <v>0</v>
      </c>
      <c r="AG134" s="16"/>
      <c r="AH134" s="16"/>
      <c r="AI134" s="16"/>
      <c r="AJ134" s="16"/>
    </row>
    <row r="135" spans="1:36" x14ac:dyDescent="0.3">
      <c r="A135" s="16"/>
      <c r="B135" s="23"/>
      <c r="C135" s="48" t="str">
        <f t="shared" si="65"/>
        <v>User Support Documentation Costs</v>
      </c>
      <c r="D135" s="47">
        <v>1</v>
      </c>
      <c r="E135" s="47"/>
      <c r="F135" s="47"/>
      <c r="G135" s="47"/>
      <c r="H135" s="47"/>
      <c r="I135" s="47"/>
      <c r="J135" s="47"/>
      <c r="K135" s="47"/>
      <c r="L135" s="47"/>
      <c r="M135" s="47"/>
      <c r="N135" s="47"/>
      <c r="O135" s="47"/>
      <c r="P135" s="33">
        <f t="shared" si="64"/>
        <v>1</v>
      </c>
      <c r="Q135" s="24"/>
      <c r="R135" s="16"/>
      <c r="S135" s="72">
        <f t="shared" si="62"/>
        <v>0</v>
      </c>
      <c r="T135" s="72">
        <f t="shared" si="61"/>
        <v>0</v>
      </c>
      <c r="U135" s="72">
        <f t="shared" si="61"/>
        <v>0</v>
      </c>
      <c r="V135" s="72">
        <f t="shared" si="61"/>
        <v>0</v>
      </c>
      <c r="W135" s="72">
        <f t="shared" si="61"/>
        <v>0</v>
      </c>
      <c r="X135" s="72">
        <f t="shared" si="61"/>
        <v>0</v>
      </c>
      <c r="Y135" s="72">
        <f t="shared" si="61"/>
        <v>0</v>
      </c>
      <c r="Z135" s="72">
        <f t="shared" si="61"/>
        <v>0</v>
      </c>
      <c r="AA135" s="72">
        <f t="shared" si="61"/>
        <v>0</v>
      </c>
      <c r="AB135" s="72">
        <f t="shared" si="61"/>
        <v>0</v>
      </c>
      <c r="AC135" s="72">
        <f t="shared" si="61"/>
        <v>0</v>
      </c>
      <c r="AD135" s="72">
        <f t="shared" si="61"/>
        <v>0</v>
      </c>
      <c r="AE135" s="73">
        <f t="shared" si="63"/>
        <v>0</v>
      </c>
      <c r="AG135" s="16"/>
      <c r="AH135" s="16"/>
      <c r="AI135" s="16"/>
      <c r="AJ135" s="16"/>
    </row>
    <row r="136" spans="1:36" ht="14.5" x14ac:dyDescent="0.35">
      <c r="A136" s="16"/>
      <c r="B136" s="23"/>
      <c r="C136" s="94" t="str">
        <f t="shared" si="65"/>
        <v>Insert additional items as required…</v>
      </c>
      <c r="D136" s="47">
        <v>0</v>
      </c>
      <c r="E136" s="47"/>
      <c r="F136" s="47"/>
      <c r="G136" s="47"/>
      <c r="H136" s="47"/>
      <c r="I136" s="47"/>
      <c r="J136" s="47"/>
      <c r="K136" s="47"/>
      <c r="L136" s="47"/>
      <c r="M136" s="47"/>
      <c r="N136" s="47"/>
      <c r="O136" s="47"/>
      <c r="P136" s="33">
        <f t="shared" si="64"/>
        <v>0</v>
      </c>
      <c r="Q136" s="24"/>
      <c r="R136" s="16"/>
      <c r="S136" s="72">
        <f t="shared" si="62"/>
        <v>0</v>
      </c>
      <c r="T136" s="72">
        <f t="shared" si="61"/>
        <v>0</v>
      </c>
      <c r="U136" s="72">
        <f t="shared" si="61"/>
        <v>0</v>
      </c>
      <c r="V136" s="72">
        <f t="shared" si="61"/>
        <v>0</v>
      </c>
      <c r="W136" s="72">
        <f t="shared" si="61"/>
        <v>0</v>
      </c>
      <c r="X136" s="72">
        <f t="shared" si="61"/>
        <v>0</v>
      </c>
      <c r="Y136" s="72">
        <f t="shared" si="61"/>
        <v>0</v>
      </c>
      <c r="Z136" s="72">
        <f t="shared" si="61"/>
        <v>0</v>
      </c>
      <c r="AA136" s="72">
        <f t="shared" si="61"/>
        <v>0</v>
      </c>
      <c r="AB136" s="72">
        <f t="shared" si="61"/>
        <v>0</v>
      </c>
      <c r="AC136" s="72">
        <f t="shared" si="61"/>
        <v>0</v>
      </c>
      <c r="AD136" s="72">
        <f t="shared" si="61"/>
        <v>0</v>
      </c>
      <c r="AE136" s="73">
        <f t="shared" si="63"/>
        <v>0</v>
      </c>
      <c r="AG136" s="16"/>
      <c r="AH136" s="16"/>
      <c r="AI136" s="16"/>
      <c r="AJ136" s="16"/>
    </row>
    <row r="137" spans="1:36" x14ac:dyDescent="0.3">
      <c r="A137" s="16"/>
      <c r="B137" s="23"/>
      <c r="C137" s="97" t="str">
        <f>C97</f>
        <v>Ad-hoc developments (if applicable)</v>
      </c>
      <c r="D137" s="98"/>
      <c r="E137" s="98"/>
      <c r="F137" s="98"/>
      <c r="G137" s="98"/>
      <c r="H137" s="98"/>
      <c r="I137" s="98"/>
      <c r="J137" s="98"/>
      <c r="K137" s="98"/>
      <c r="L137" s="98"/>
      <c r="M137" s="98"/>
      <c r="N137" s="98"/>
      <c r="O137" s="98"/>
      <c r="P137" s="33"/>
      <c r="Q137" s="24"/>
      <c r="R137" s="16"/>
      <c r="S137" s="72">
        <f t="shared" si="62"/>
        <v>0</v>
      </c>
      <c r="T137" s="72">
        <f t="shared" si="61"/>
        <v>0</v>
      </c>
      <c r="U137" s="72">
        <f t="shared" si="61"/>
        <v>0</v>
      </c>
      <c r="V137" s="72">
        <f t="shared" si="61"/>
        <v>0</v>
      </c>
      <c r="W137" s="72">
        <f t="shared" si="61"/>
        <v>0</v>
      </c>
      <c r="X137" s="72">
        <f t="shared" si="61"/>
        <v>0</v>
      </c>
      <c r="Y137" s="72">
        <f t="shared" si="61"/>
        <v>0</v>
      </c>
      <c r="Z137" s="72">
        <f t="shared" si="61"/>
        <v>0</v>
      </c>
      <c r="AA137" s="72">
        <f t="shared" si="61"/>
        <v>0</v>
      </c>
      <c r="AB137" s="72">
        <f t="shared" si="61"/>
        <v>0</v>
      </c>
      <c r="AC137" s="72">
        <f t="shared" si="61"/>
        <v>0</v>
      </c>
      <c r="AD137" s="72">
        <f t="shared" si="61"/>
        <v>0</v>
      </c>
      <c r="AE137" s="73">
        <f t="shared" si="63"/>
        <v>0</v>
      </c>
      <c r="AG137" s="16"/>
      <c r="AH137" s="16"/>
      <c r="AI137" s="16"/>
      <c r="AJ137" s="16"/>
    </row>
    <row r="138" spans="1:36" ht="14.5" x14ac:dyDescent="0.35">
      <c r="A138" s="16"/>
      <c r="B138" s="23"/>
      <c r="C138" s="94" t="str">
        <f>C98</f>
        <v>Insert additional items as required…</v>
      </c>
      <c r="D138" s="47">
        <v>1</v>
      </c>
      <c r="E138" s="47"/>
      <c r="F138" s="47"/>
      <c r="G138" s="47"/>
      <c r="H138" s="47"/>
      <c r="I138" s="47"/>
      <c r="J138" s="47"/>
      <c r="K138" s="47"/>
      <c r="L138" s="47"/>
      <c r="M138" s="47"/>
      <c r="N138" s="47"/>
      <c r="O138" s="47"/>
      <c r="P138" s="33">
        <f t="shared" ref="P138:P139" si="66">SUM(D138:O138)</f>
        <v>1</v>
      </c>
      <c r="Q138" s="24"/>
      <c r="R138" s="16"/>
      <c r="S138" s="72">
        <f t="shared" si="62"/>
        <v>950</v>
      </c>
      <c r="T138" s="72">
        <f t="shared" si="61"/>
        <v>0</v>
      </c>
      <c r="U138" s="72">
        <f t="shared" si="61"/>
        <v>0</v>
      </c>
      <c r="V138" s="72">
        <f t="shared" si="61"/>
        <v>0</v>
      </c>
      <c r="W138" s="72">
        <f t="shared" si="61"/>
        <v>0</v>
      </c>
      <c r="X138" s="72">
        <f t="shared" si="61"/>
        <v>0</v>
      </c>
      <c r="Y138" s="72">
        <f t="shared" si="61"/>
        <v>0</v>
      </c>
      <c r="Z138" s="72">
        <f t="shared" si="61"/>
        <v>0</v>
      </c>
      <c r="AA138" s="72">
        <f t="shared" si="61"/>
        <v>0</v>
      </c>
      <c r="AB138" s="72">
        <f t="shared" si="61"/>
        <v>0</v>
      </c>
      <c r="AC138" s="72">
        <f t="shared" si="61"/>
        <v>0</v>
      </c>
      <c r="AD138" s="72">
        <f t="shared" si="61"/>
        <v>0</v>
      </c>
      <c r="AE138" s="73">
        <f t="shared" si="63"/>
        <v>950</v>
      </c>
      <c r="AG138" s="16"/>
      <c r="AH138" s="16"/>
      <c r="AI138" s="16"/>
      <c r="AJ138" s="16"/>
    </row>
    <row r="139" spans="1:36" ht="15" thickBot="1" x14ac:dyDescent="0.4">
      <c r="A139" s="16"/>
      <c r="B139" s="23"/>
      <c r="C139" s="94">
        <f>C99</f>
        <v>0</v>
      </c>
      <c r="D139" s="47">
        <v>0</v>
      </c>
      <c r="E139" s="47"/>
      <c r="F139" s="47"/>
      <c r="G139" s="47"/>
      <c r="H139" s="47"/>
      <c r="I139" s="47"/>
      <c r="J139" s="47"/>
      <c r="K139" s="47"/>
      <c r="L139" s="47"/>
      <c r="M139" s="47"/>
      <c r="N139" s="47"/>
      <c r="O139" s="47"/>
      <c r="P139" s="33">
        <f t="shared" si="66"/>
        <v>0</v>
      </c>
      <c r="Q139" s="24"/>
      <c r="R139" s="16"/>
      <c r="S139" s="72">
        <f t="shared" si="62"/>
        <v>0</v>
      </c>
      <c r="T139" s="72">
        <f t="shared" si="61"/>
        <v>0</v>
      </c>
      <c r="U139" s="72">
        <f t="shared" si="61"/>
        <v>0</v>
      </c>
      <c r="V139" s="72">
        <f t="shared" si="61"/>
        <v>0</v>
      </c>
      <c r="W139" s="72">
        <f t="shared" si="61"/>
        <v>0</v>
      </c>
      <c r="X139" s="72">
        <f t="shared" si="61"/>
        <v>0</v>
      </c>
      <c r="Y139" s="72">
        <f t="shared" si="61"/>
        <v>0</v>
      </c>
      <c r="Z139" s="72">
        <f t="shared" si="61"/>
        <v>0</v>
      </c>
      <c r="AA139" s="72">
        <f t="shared" si="61"/>
        <v>0</v>
      </c>
      <c r="AB139" s="72">
        <f t="shared" si="61"/>
        <v>0</v>
      </c>
      <c r="AC139" s="72">
        <f t="shared" si="61"/>
        <v>0</v>
      </c>
      <c r="AD139" s="72">
        <f t="shared" si="61"/>
        <v>0</v>
      </c>
      <c r="AE139" s="73">
        <f t="shared" si="63"/>
        <v>0</v>
      </c>
      <c r="AG139" s="16"/>
      <c r="AH139" s="16"/>
      <c r="AI139" s="16"/>
      <c r="AJ139" s="16"/>
    </row>
    <row r="140" spans="1:36" ht="15" thickTop="1" thickBot="1" x14ac:dyDescent="0.35">
      <c r="A140" s="16"/>
      <c r="B140" s="23"/>
      <c r="C140" s="1"/>
      <c r="D140" s="33">
        <f t="shared" ref="D140:O140" si="67">SUM(D125:D139)</f>
        <v>8</v>
      </c>
      <c r="E140" s="33">
        <f t="shared" si="67"/>
        <v>0</v>
      </c>
      <c r="F140" s="33">
        <f t="shared" si="67"/>
        <v>0</v>
      </c>
      <c r="G140" s="33">
        <f t="shared" si="67"/>
        <v>0</v>
      </c>
      <c r="H140" s="33">
        <f t="shared" si="67"/>
        <v>0</v>
      </c>
      <c r="I140" s="33">
        <f t="shared" si="67"/>
        <v>0</v>
      </c>
      <c r="J140" s="33">
        <f t="shared" si="67"/>
        <v>0</v>
      </c>
      <c r="K140" s="33">
        <f t="shared" si="67"/>
        <v>0</v>
      </c>
      <c r="L140" s="33">
        <f t="shared" si="67"/>
        <v>0</v>
      </c>
      <c r="M140" s="33">
        <f t="shared" si="67"/>
        <v>0</v>
      </c>
      <c r="N140" s="33">
        <f t="shared" si="67"/>
        <v>0</v>
      </c>
      <c r="O140" s="33">
        <f t="shared" si="67"/>
        <v>0</v>
      </c>
      <c r="P140" s="33">
        <f>SUM(D140:O140)</f>
        <v>8</v>
      </c>
      <c r="Q140" s="24"/>
      <c r="R140" s="16"/>
      <c r="S140" s="83">
        <f t="shared" ref="S140:AE140" si="68">SUM(S125:S139)</f>
        <v>4550</v>
      </c>
      <c r="T140" s="83">
        <f t="shared" si="68"/>
        <v>0</v>
      </c>
      <c r="U140" s="83">
        <f t="shared" si="68"/>
        <v>0</v>
      </c>
      <c r="V140" s="83">
        <f t="shared" si="68"/>
        <v>0</v>
      </c>
      <c r="W140" s="79">
        <f t="shared" si="68"/>
        <v>0</v>
      </c>
      <c r="X140" s="80">
        <f t="shared" si="68"/>
        <v>0</v>
      </c>
      <c r="Y140" s="81">
        <f t="shared" si="68"/>
        <v>0</v>
      </c>
      <c r="Z140" s="84">
        <f t="shared" si="68"/>
        <v>0</v>
      </c>
      <c r="AA140" s="81">
        <f t="shared" si="68"/>
        <v>0</v>
      </c>
      <c r="AB140" s="82">
        <f t="shared" si="68"/>
        <v>0</v>
      </c>
      <c r="AC140" s="82">
        <f t="shared" si="68"/>
        <v>0</v>
      </c>
      <c r="AD140" s="82">
        <f t="shared" si="68"/>
        <v>0</v>
      </c>
      <c r="AE140" s="82">
        <f t="shared" si="68"/>
        <v>4550</v>
      </c>
      <c r="AG140" s="16"/>
      <c r="AH140" s="16"/>
      <c r="AI140" s="16"/>
      <c r="AJ140" s="16"/>
    </row>
    <row r="141" spans="1:36" ht="23.25" customHeight="1" thickTop="1" thickBot="1" x14ac:dyDescent="0.55000000000000004">
      <c r="A141" s="16"/>
      <c r="B141" s="23"/>
      <c r="C141" s="25"/>
      <c r="D141" s="120" t="s">
        <v>52</v>
      </c>
      <c r="E141" s="120"/>
      <c r="F141" s="120"/>
      <c r="G141" s="120"/>
      <c r="H141" s="120"/>
      <c r="I141" s="120"/>
      <c r="J141" s="120"/>
      <c r="K141" s="120"/>
      <c r="L141" s="120"/>
      <c r="M141" s="120"/>
      <c r="N141" s="120"/>
      <c r="O141" s="120"/>
      <c r="P141" s="95"/>
      <c r="Q141" s="24"/>
      <c r="R141" s="16"/>
      <c r="S141" s="118" t="str">
        <f>D141</f>
        <v>Year 3</v>
      </c>
      <c r="T141" s="118"/>
      <c r="U141" s="118"/>
      <c r="V141" s="118"/>
      <c r="W141" s="118"/>
      <c r="X141" s="118"/>
      <c r="Y141" s="118"/>
      <c r="Z141" s="118"/>
      <c r="AA141" s="118"/>
      <c r="AB141" s="118"/>
      <c r="AC141" s="118"/>
      <c r="AD141" s="119"/>
      <c r="AE141" s="75"/>
      <c r="AG141" s="16"/>
      <c r="AH141" s="16"/>
      <c r="AI141" s="16"/>
      <c r="AJ141" s="16"/>
    </row>
    <row r="142" spans="1:36" ht="15" thickTop="1" thickBot="1" x14ac:dyDescent="0.35">
      <c r="A142" s="16"/>
      <c r="B142" s="23"/>
      <c r="C142" s="1"/>
      <c r="D142" s="58">
        <v>45870</v>
      </c>
      <c r="E142" s="58">
        <v>45901</v>
      </c>
      <c r="F142" s="58">
        <v>45931</v>
      </c>
      <c r="G142" s="58">
        <v>45962</v>
      </c>
      <c r="H142" s="58">
        <v>45992</v>
      </c>
      <c r="I142" s="58">
        <v>46023</v>
      </c>
      <c r="J142" s="58">
        <v>46054</v>
      </c>
      <c r="K142" s="58">
        <v>46082</v>
      </c>
      <c r="L142" s="58">
        <v>46113</v>
      </c>
      <c r="M142" s="58">
        <v>46143</v>
      </c>
      <c r="N142" s="58">
        <v>46174</v>
      </c>
      <c r="O142" s="58">
        <v>46204</v>
      </c>
      <c r="P142" s="95"/>
      <c r="Q142" s="24"/>
      <c r="R142" s="16"/>
      <c r="S142" s="76">
        <f t="shared" ref="S142" si="69">D142</f>
        <v>45870</v>
      </c>
      <c r="T142" s="77">
        <f t="shared" ref="T142" si="70">E142</f>
        <v>45901</v>
      </c>
      <c r="U142" s="77">
        <f t="shared" ref="U142" si="71">F142</f>
        <v>45931</v>
      </c>
      <c r="V142" s="77">
        <f t="shared" ref="V142" si="72">G142</f>
        <v>45962</v>
      </c>
      <c r="W142" s="78">
        <f t="shared" ref="W142" si="73">H142</f>
        <v>45992</v>
      </c>
      <c r="X142" s="76">
        <f t="shared" ref="X142" si="74">I142</f>
        <v>46023</v>
      </c>
      <c r="Y142" s="76">
        <f t="shared" ref="Y142" si="75">J142</f>
        <v>46054</v>
      </c>
      <c r="Z142" s="76">
        <f t="shared" ref="Z142" si="76">K142</f>
        <v>46082</v>
      </c>
      <c r="AA142" s="77">
        <f t="shared" ref="AA142" si="77">L142</f>
        <v>46113</v>
      </c>
      <c r="AB142" s="78">
        <f t="shared" ref="AB142" si="78">M142</f>
        <v>46143</v>
      </c>
      <c r="AC142" s="76">
        <f t="shared" ref="AC142" si="79">N142</f>
        <v>46174</v>
      </c>
      <c r="AD142" s="77">
        <f t="shared" ref="AD142" si="80">O142</f>
        <v>46204</v>
      </c>
      <c r="AE142" s="75"/>
      <c r="AG142" s="16"/>
      <c r="AH142" s="16"/>
      <c r="AI142" s="16"/>
      <c r="AJ142" s="16"/>
    </row>
    <row r="143" spans="1:36" ht="15.75" customHeight="1" thickTop="1" x14ac:dyDescent="0.3">
      <c r="A143" s="16"/>
      <c r="B143" s="23"/>
      <c r="C143" s="97" t="str">
        <f t="shared" ref="C143:C149" si="81">C85</f>
        <v>Licensing Costs</v>
      </c>
      <c r="D143" s="98"/>
      <c r="E143" s="98"/>
      <c r="F143" s="98"/>
      <c r="G143" s="98"/>
      <c r="H143" s="98"/>
      <c r="I143" s="98"/>
      <c r="J143" s="98"/>
      <c r="K143" s="98"/>
      <c r="L143" s="98"/>
      <c r="M143" s="98"/>
      <c r="N143" s="98"/>
      <c r="O143" s="98"/>
      <c r="P143" s="33"/>
      <c r="Q143" s="24"/>
      <c r="R143" s="16"/>
      <c r="S143" s="72"/>
      <c r="T143" s="72"/>
      <c r="U143" s="72"/>
      <c r="V143" s="72"/>
      <c r="W143" s="72"/>
      <c r="X143" s="72"/>
      <c r="Y143" s="72"/>
      <c r="Z143" s="72"/>
      <c r="AA143" s="72"/>
      <c r="AB143" s="89"/>
      <c r="AC143" s="72"/>
      <c r="AD143" s="72"/>
      <c r="AE143" s="73">
        <f>SUM(S143:AD143)</f>
        <v>0</v>
      </c>
      <c r="AG143" s="16"/>
      <c r="AH143" s="16"/>
      <c r="AI143" s="16"/>
      <c r="AJ143" s="16"/>
    </row>
    <row r="144" spans="1:36" ht="15.75" customHeight="1" x14ac:dyDescent="0.3">
      <c r="A144" s="16"/>
      <c r="B144" s="23"/>
      <c r="C144" s="48" t="str">
        <f t="shared" si="81"/>
        <v>License Cost</v>
      </c>
      <c r="D144" s="47">
        <v>1</v>
      </c>
      <c r="E144" s="47"/>
      <c r="F144" s="47"/>
      <c r="G144" s="47"/>
      <c r="H144" s="47"/>
      <c r="I144" s="47"/>
      <c r="J144" s="47"/>
      <c r="K144" s="47"/>
      <c r="L144" s="47"/>
      <c r="M144" s="47"/>
      <c r="N144" s="47"/>
      <c r="O144" s="47"/>
      <c r="P144" s="33">
        <f t="shared" ref="P144:P147" si="82">SUM(D144:O144)</f>
        <v>1</v>
      </c>
      <c r="Q144" s="24"/>
      <c r="R144" s="16"/>
      <c r="S144" s="72">
        <f>SUM(D144*$G86)</f>
        <v>1200</v>
      </c>
      <c r="T144" s="72">
        <f t="shared" ref="T144:AD157" si="83">SUM(E144*$G86)</f>
        <v>0</v>
      </c>
      <c r="U144" s="72">
        <f t="shared" si="83"/>
        <v>0</v>
      </c>
      <c r="V144" s="72">
        <f t="shared" si="83"/>
        <v>0</v>
      </c>
      <c r="W144" s="72">
        <f t="shared" si="83"/>
        <v>0</v>
      </c>
      <c r="X144" s="72">
        <f t="shared" si="83"/>
        <v>0</v>
      </c>
      <c r="Y144" s="72">
        <f t="shared" si="83"/>
        <v>0</v>
      </c>
      <c r="Z144" s="72">
        <f t="shared" si="83"/>
        <v>0</v>
      </c>
      <c r="AA144" s="72">
        <f t="shared" si="83"/>
        <v>0</v>
      </c>
      <c r="AB144" s="72">
        <f t="shared" si="83"/>
        <v>0</v>
      </c>
      <c r="AC144" s="72">
        <f t="shared" si="83"/>
        <v>0</v>
      </c>
      <c r="AD144" s="72">
        <f t="shared" si="83"/>
        <v>0</v>
      </c>
      <c r="AE144" s="73">
        <f>SUM(S144:AD144)</f>
        <v>1200</v>
      </c>
      <c r="AG144" s="16"/>
      <c r="AH144" s="16"/>
      <c r="AI144" s="16"/>
      <c r="AJ144" s="16"/>
    </row>
    <row r="145" spans="1:36" ht="15.75" customHeight="1" x14ac:dyDescent="0.3">
      <c r="A145" s="16"/>
      <c r="B145" s="23"/>
      <c r="C145" s="92" t="str">
        <f t="shared" si="81"/>
        <v>Annual Support &amp; Maintenance</v>
      </c>
      <c r="D145" s="47">
        <v>1</v>
      </c>
      <c r="E145" s="47"/>
      <c r="F145" s="47"/>
      <c r="G145" s="47"/>
      <c r="H145" s="47"/>
      <c r="I145" s="47"/>
      <c r="J145" s="47"/>
      <c r="K145" s="47"/>
      <c r="L145" s="47"/>
      <c r="M145" s="47"/>
      <c r="N145" s="47"/>
      <c r="O145" s="47"/>
      <c r="P145" s="33">
        <f t="shared" si="82"/>
        <v>1</v>
      </c>
      <c r="Q145" s="24"/>
      <c r="R145" s="16"/>
      <c r="S145" s="72">
        <f t="shared" ref="S145:S157" si="84">SUM(D145*$G87)</f>
        <v>0</v>
      </c>
      <c r="T145" s="72">
        <f t="shared" si="83"/>
        <v>0</v>
      </c>
      <c r="U145" s="72">
        <f t="shared" si="83"/>
        <v>0</v>
      </c>
      <c r="V145" s="72">
        <f t="shared" si="83"/>
        <v>0</v>
      </c>
      <c r="W145" s="72">
        <f t="shared" si="83"/>
        <v>0</v>
      </c>
      <c r="X145" s="72">
        <f t="shared" si="83"/>
        <v>0</v>
      </c>
      <c r="Y145" s="72">
        <f t="shared" si="83"/>
        <v>0</v>
      </c>
      <c r="Z145" s="72">
        <f t="shared" si="83"/>
        <v>0</v>
      </c>
      <c r="AA145" s="72">
        <f t="shared" si="83"/>
        <v>0</v>
      </c>
      <c r="AB145" s="72">
        <f t="shared" si="83"/>
        <v>0</v>
      </c>
      <c r="AC145" s="72">
        <f t="shared" si="83"/>
        <v>0</v>
      </c>
      <c r="AD145" s="72">
        <f t="shared" si="83"/>
        <v>0</v>
      </c>
      <c r="AE145" s="73">
        <f t="shared" ref="AE145:AE157" si="85">SUM(S145:AD145)</f>
        <v>0</v>
      </c>
      <c r="AG145" s="16"/>
      <c r="AH145" s="16"/>
      <c r="AI145" s="16"/>
      <c r="AJ145" s="16"/>
    </row>
    <row r="146" spans="1:36" ht="15.75" customHeight="1" x14ac:dyDescent="0.3">
      <c r="A146" s="16"/>
      <c r="B146" s="23"/>
      <c r="C146" s="48" t="str">
        <f t="shared" si="81"/>
        <v>Training</v>
      </c>
      <c r="D146" s="47">
        <v>1</v>
      </c>
      <c r="E146" s="47"/>
      <c r="F146" s="47"/>
      <c r="G146" s="47"/>
      <c r="H146" s="47"/>
      <c r="I146" s="47"/>
      <c r="J146" s="47"/>
      <c r="K146" s="47"/>
      <c r="L146" s="47"/>
      <c r="M146" s="47"/>
      <c r="N146" s="47"/>
      <c r="O146" s="47"/>
      <c r="P146" s="33">
        <f t="shared" si="82"/>
        <v>1</v>
      </c>
      <c r="Q146" s="24"/>
      <c r="R146" s="16"/>
      <c r="S146" s="72">
        <f t="shared" si="84"/>
        <v>0</v>
      </c>
      <c r="T146" s="72">
        <f t="shared" si="83"/>
        <v>0</v>
      </c>
      <c r="U146" s="72">
        <f t="shared" si="83"/>
        <v>0</v>
      </c>
      <c r="V146" s="72">
        <f t="shared" si="83"/>
        <v>0</v>
      </c>
      <c r="W146" s="72">
        <f t="shared" si="83"/>
        <v>0</v>
      </c>
      <c r="X146" s="72">
        <f t="shared" si="83"/>
        <v>0</v>
      </c>
      <c r="Y146" s="72">
        <f t="shared" si="83"/>
        <v>0</v>
      </c>
      <c r="Z146" s="72">
        <f t="shared" si="83"/>
        <v>0</v>
      </c>
      <c r="AA146" s="72">
        <f t="shared" si="83"/>
        <v>0</v>
      </c>
      <c r="AB146" s="72">
        <f t="shared" si="83"/>
        <v>0</v>
      </c>
      <c r="AC146" s="72">
        <f t="shared" si="83"/>
        <v>0</v>
      </c>
      <c r="AD146" s="72">
        <f t="shared" si="83"/>
        <v>0</v>
      </c>
      <c r="AE146" s="73">
        <f t="shared" si="85"/>
        <v>0</v>
      </c>
      <c r="AG146" s="16"/>
      <c r="AH146" s="16"/>
      <c r="AI146" s="16"/>
      <c r="AJ146" s="16"/>
    </row>
    <row r="147" spans="1:36" ht="15.75" customHeight="1" x14ac:dyDescent="0.35">
      <c r="A147" s="16"/>
      <c r="B147" s="23"/>
      <c r="C147" s="94" t="str">
        <f t="shared" si="81"/>
        <v>Insert additional items as required…</v>
      </c>
      <c r="D147" s="47">
        <v>0</v>
      </c>
      <c r="E147" s="47"/>
      <c r="F147" s="47"/>
      <c r="G147" s="47"/>
      <c r="H147" s="47"/>
      <c r="I147" s="47"/>
      <c r="J147" s="47"/>
      <c r="K147" s="47"/>
      <c r="L147" s="47"/>
      <c r="M147" s="47"/>
      <c r="N147" s="47"/>
      <c r="O147" s="47"/>
      <c r="P147" s="33">
        <f t="shared" si="82"/>
        <v>0</v>
      </c>
      <c r="Q147" s="24"/>
      <c r="R147" s="16"/>
      <c r="S147" s="72">
        <f t="shared" si="84"/>
        <v>0</v>
      </c>
      <c r="T147" s="72">
        <f t="shared" si="83"/>
        <v>0</v>
      </c>
      <c r="U147" s="72">
        <f t="shared" si="83"/>
        <v>0</v>
      </c>
      <c r="V147" s="72">
        <f t="shared" si="83"/>
        <v>0</v>
      </c>
      <c r="W147" s="72">
        <f t="shared" si="83"/>
        <v>0</v>
      </c>
      <c r="X147" s="72">
        <f t="shared" si="83"/>
        <v>0</v>
      </c>
      <c r="Y147" s="72">
        <f t="shared" si="83"/>
        <v>0</v>
      </c>
      <c r="Z147" s="72">
        <f t="shared" si="83"/>
        <v>0</v>
      </c>
      <c r="AA147" s="72">
        <f t="shared" si="83"/>
        <v>0</v>
      </c>
      <c r="AB147" s="72">
        <f t="shared" si="83"/>
        <v>0</v>
      </c>
      <c r="AC147" s="72">
        <f t="shared" si="83"/>
        <v>0</v>
      </c>
      <c r="AD147" s="72">
        <f t="shared" si="83"/>
        <v>0</v>
      </c>
      <c r="AE147" s="73">
        <f t="shared" si="85"/>
        <v>0</v>
      </c>
      <c r="AG147" s="16"/>
      <c r="AH147" s="16"/>
      <c r="AI147" s="16"/>
      <c r="AJ147" s="16"/>
    </row>
    <row r="148" spans="1:36" x14ac:dyDescent="0.3">
      <c r="A148" s="16"/>
      <c r="B148" s="23"/>
      <c r="C148" s="97" t="str">
        <f t="shared" si="81"/>
        <v>Implementation Costs</v>
      </c>
      <c r="D148" s="98"/>
      <c r="E148" s="98"/>
      <c r="F148" s="98"/>
      <c r="G148" s="98"/>
      <c r="H148" s="98"/>
      <c r="I148" s="98"/>
      <c r="J148" s="98"/>
      <c r="K148" s="98"/>
      <c r="L148" s="98"/>
      <c r="M148" s="98"/>
      <c r="N148" s="98"/>
      <c r="O148" s="98"/>
      <c r="P148" s="33"/>
      <c r="Q148" s="24"/>
      <c r="R148" s="16"/>
      <c r="S148" s="72">
        <f t="shared" si="84"/>
        <v>0</v>
      </c>
      <c r="T148" s="72">
        <f t="shared" si="83"/>
        <v>0</v>
      </c>
      <c r="U148" s="72">
        <f t="shared" si="83"/>
        <v>0</v>
      </c>
      <c r="V148" s="72">
        <f t="shared" si="83"/>
        <v>0</v>
      </c>
      <c r="W148" s="72">
        <f t="shared" si="83"/>
        <v>0</v>
      </c>
      <c r="X148" s="72">
        <f t="shared" si="83"/>
        <v>0</v>
      </c>
      <c r="Y148" s="72">
        <f t="shared" si="83"/>
        <v>0</v>
      </c>
      <c r="Z148" s="72">
        <f t="shared" si="83"/>
        <v>0</v>
      </c>
      <c r="AA148" s="72">
        <f t="shared" si="83"/>
        <v>0</v>
      </c>
      <c r="AB148" s="72">
        <f t="shared" si="83"/>
        <v>0</v>
      </c>
      <c r="AC148" s="72">
        <f t="shared" si="83"/>
        <v>0</v>
      </c>
      <c r="AD148" s="72">
        <f t="shared" si="83"/>
        <v>0</v>
      </c>
      <c r="AE148" s="73">
        <f t="shared" si="85"/>
        <v>0</v>
      </c>
      <c r="AG148" s="16"/>
      <c r="AH148" s="16"/>
      <c r="AI148" s="16"/>
      <c r="AJ148" s="16"/>
    </row>
    <row r="149" spans="1:36" x14ac:dyDescent="0.3">
      <c r="A149" s="16"/>
      <c r="B149" s="23"/>
      <c r="C149" s="48" t="str">
        <f t="shared" si="81"/>
        <v>Hosting Costs</v>
      </c>
      <c r="D149" s="47">
        <v>1</v>
      </c>
      <c r="E149" s="47"/>
      <c r="F149" s="47"/>
      <c r="G149" s="47"/>
      <c r="H149" s="47"/>
      <c r="I149" s="47"/>
      <c r="J149" s="47"/>
      <c r="K149" s="47"/>
      <c r="L149" s="47"/>
      <c r="M149" s="47"/>
      <c r="N149" s="47"/>
      <c r="O149" s="47"/>
      <c r="P149" s="33">
        <f t="shared" ref="P149:P154" si="86">SUM(D149:O149)</f>
        <v>1</v>
      </c>
      <c r="Q149" s="24"/>
      <c r="R149" s="16"/>
      <c r="S149" s="72">
        <f t="shared" si="84"/>
        <v>2400</v>
      </c>
      <c r="T149" s="72">
        <f t="shared" si="83"/>
        <v>0</v>
      </c>
      <c r="U149" s="72">
        <f t="shared" si="83"/>
        <v>0</v>
      </c>
      <c r="V149" s="72">
        <f t="shared" si="83"/>
        <v>0</v>
      </c>
      <c r="W149" s="72">
        <f t="shared" si="83"/>
        <v>0</v>
      </c>
      <c r="X149" s="72">
        <f t="shared" si="83"/>
        <v>0</v>
      </c>
      <c r="Y149" s="72">
        <f t="shared" si="83"/>
        <v>0</v>
      </c>
      <c r="Z149" s="72">
        <f t="shared" si="83"/>
        <v>0</v>
      </c>
      <c r="AA149" s="72">
        <f t="shared" si="83"/>
        <v>0</v>
      </c>
      <c r="AB149" s="72">
        <f t="shared" si="83"/>
        <v>0</v>
      </c>
      <c r="AC149" s="72">
        <f t="shared" si="83"/>
        <v>0</v>
      </c>
      <c r="AD149" s="72">
        <f t="shared" si="83"/>
        <v>0</v>
      </c>
      <c r="AE149" s="73">
        <f t="shared" si="85"/>
        <v>2400</v>
      </c>
      <c r="AG149" s="16"/>
      <c r="AH149" s="16"/>
      <c r="AI149" s="16"/>
      <c r="AJ149" s="16"/>
    </row>
    <row r="150" spans="1:36" x14ac:dyDescent="0.3">
      <c r="A150" s="16"/>
      <c r="B150" s="23"/>
      <c r="C150" s="48" t="str">
        <f t="shared" ref="C150:C154" si="87">C92</f>
        <v>Interfacing Costs (list per item as required)</v>
      </c>
      <c r="D150" s="47">
        <v>1</v>
      </c>
      <c r="E150" s="47"/>
      <c r="F150" s="47"/>
      <c r="G150" s="47"/>
      <c r="H150" s="47"/>
      <c r="I150" s="47"/>
      <c r="J150" s="47"/>
      <c r="K150" s="47"/>
      <c r="L150" s="47"/>
      <c r="M150" s="47"/>
      <c r="N150" s="47"/>
      <c r="O150" s="47"/>
      <c r="P150" s="33">
        <f t="shared" si="86"/>
        <v>1</v>
      </c>
      <c r="Q150" s="24"/>
      <c r="R150" s="16"/>
      <c r="S150" s="72">
        <f t="shared" si="84"/>
        <v>0</v>
      </c>
      <c r="T150" s="72">
        <f t="shared" si="83"/>
        <v>0</v>
      </c>
      <c r="U150" s="72">
        <f t="shared" si="83"/>
        <v>0</v>
      </c>
      <c r="V150" s="72">
        <f t="shared" si="83"/>
        <v>0</v>
      </c>
      <c r="W150" s="72">
        <f t="shared" si="83"/>
        <v>0</v>
      </c>
      <c r="X150" s="72">
        <f t="shared" si="83"/>
        <v>0</v>
      </c>
      <c r="Y150" s="72">
        <f t="shared" si="83"/>
        <v>0</v>
      </c>
      <c r="Z150" s="72">
        <f t="shared" si="83"/>
        <v>0</v>
      </c>
      <c r="AA150" s="72">
        <f t="shared" si="83"/>
        <v>0</v>
      </c>
      <c r="AB150" s="72">
        <f t="shared" si="83"/>
        <v>0</v>
      </c>
      <c r="AC150" s="72">
        <f t="shared" si="83"/>
        <v>0</v>
      </c>
      <c r="AD150" s="72">
        <f t="shared" si="83"/>
        <v>0</v>
      </c>
      <c r="AE150" s="73">
        <f t="shared" si="85"/>
        <v>0</v>
      </c>
      <c r="AG150" s="16"/>
      <c r="AH150" s="16"/>
      <c r="AI150" s="16"/>
      <c r="AJ150" s="16"/>
    </row>
    <row r="151" spans="1:36" ht="29" x14ac:dyDescent="0.35">
      <c r="A151" s="16"/>
      <c r="B151" s="23"/>
      <c r="C151" s="102" t="str">
        <f t="shared" si="87"/>
        <v>Insert additional line for interfacing costs as applicable…</v>
      </c>
      <c r="D151" s="47">
        <v>0</v>
      </c>
      <c r="E151" s="47"/>
      <c r="F151" s="47"/>
      <c r="G151" s="47"/>
      <c r="H151" s="47"/>
      <c r="I151" s="47"/>
      <c r="J151" s="47"/>
      <c r="K151" s="47"/>
      <c r="L151" s="47"/>
      <c r="M151" s="47"/>
      <c r="N151" s="47"/>
      <c r="O151" s="47"/>
      <c r="P151" s="33">
        <f t="shared" si="86"/>
        <v>0</v>
      </c>
      <c r="Q151" s="24"/>
      <c r="R151" s="16"/>
      <c r="S151" s="72">
        <f t="shared" si="84"/>
        <v>0</v>
      </c>
      <c r="T151" s="72">
        <f t="shared" si="83"/>
        <v>0</v>
      </c>
      <c r="U151" s="72">
        <f t="shared" si="83"/>
        <v>0</v>
      </c>
      <c r="V151" s="72">
        <f t="shared" si="83"/>
        <v>0</v>
      </c>
      <c r="W151" s="72">
        <f t="shared" si="83"/>
        <v>0</v>
      </c>
      <c r="X151" s="72">
        <f t="shared" si="83"/>
        <v>0</v>
      </c>
      <c r="Y151" s="72">
        <f t="shared" si="83"/>
        <v>0</v>
      </c>
      <c r="Z151" s="72">
        <f t="shared" si="83"/>
        <v>0</v>
      </c>
      <c r="AA151" s="72">
        <f t="shared" si="83"/>
        <v>0</v>
      </c>
      <c r="AB151" s="72">
        <f t="shared" si="83"/>
        <v>0</v>
      </c>
      <c r="AC151" s="72">
        <f t="shared" si="83"/>
        <v>0</v>
      </c>
      <c r="AD151" s="72">
        <f t="shared" si="83"/>
        <v>0</v>
      </c>
      <c r="AE151" s="73">
        <f t="shared" si="85"/>
        <v>0</v>
      </c>
      <c r="AG151" s="16"/>
      <c r="AH151" s="16"/>
      <c r="AI151" s="16"/>
      <c r="AJ151" s="16"/>
    </row>
    <row r="152" spans="1:36" x14ac:dyDescent="0.3">
      <c r="A152" s="16"/>
      <c r="B152" s="23"/>
      <c r="C152" s="101" t="str">
        <f t="shared" si="87"/>
        <v>Training Costs</v>
      </c>
      <c r="D152" s="47">
        <v>1</v>
      </c>
      <c r="E152" s="47"/>
      <c r="F152" s="47"/>
      <c r="G152" s="47"/>
      <c r="H152" s="47"/>
      <c r="I152" s="47"/>
      <c r="J152" s="47"/>
      <c r="K152" s="47"/>
      <c r="L152" s="47"/>
      <c r="M152" s="47"/>
      <c r="N152" s="47"/>
      <c r="O152" s="47"/>
      <c r="P152" s="33">
        <f t="shared" si="86"/>
        <v>1</v>
      </c>
      <c r="Q152" s="24"/>
      <c r="R152" s="16"/>
      <c r="S152" s="72">
        <f t="shared" si="84"/>
        <v>0</v>
      </c>
      <c r="T152" s="72">
        <f t="shared" si="83"/>
        <v>0</v>
      </c>
      <c r="U152" s="72">
        <f t="shared" si="83"/>
        <v>0</v>
      </c>
      <c r="V152" s="72">
        <f t="shared" si="83"/>
        <v>0</v>
      </c>
      <c r="W152" s="72">
        <f t="shared" si="83"/>
        <v>0</v>
      </c>
      <c r="X152" s="72">
        <f t="shared" si="83"/>
        <v>0</v>
      </c>
      <c r="Y152" s="72">
        <f t="shared" si="83"/>
        <v>0</v>
      </c>
      <c r="Z152" s="72">
        <f t="shared" si="83"/>
        <v>0</v>
      </c>
      <c r="AA152" s="72">
        <f t="shared" si="83"/>
        <v>0</v>
      </c>
      <c r="AB152" s="72">
        <f t="shared" si="83"/>
        <v>0</v>
      </c>
      <c r="AC152" s="72">
        <f t="shared" si="83"/>
        <v>0</v>
      </c>
      <c r="AD152" s="72">
        <f t="shared" si="83"/>
        <v>0</v>
      </c>
      <c r="AE152" s="73">
        <f t="shared" si="85"/>
        <v>0</v>
      </c>
      <c r="AG152" s="16"/>
      <c r="AH152" s="16"/>
      <c r="AI152" s="16"/>
      <c r="AJ152" s="16"/>
    </row>
    <row r="153" spans="1:36" x14ac:dyDescent="0.3">
      <c r="A153" s="16"/>
      <c r="B153" s="23"/>
      <c r="C153" s="48" t="str">
        <f t="shared" si="87"/>
        <v>User Support Documentation Costs</v>
      </c>
      <c r="D153" s="47">
        <v>1</v>
      </c>
      <c r="E153" s="47"/>
      <c r="F153" s="47"/>
      <c r="G153" s="47"/>
      <c r="H153" s="47"/>
      <c r="I153" s="47"/>
      <c r="J153" s="47"/>
      <c r="K153" s="47"/>
      <c r="L153" s="47"/>
      <c r="M153" s="47"/>
      <c r="N153" s="47"/>
      <c r="O153" s="47"/>
      <c r="P153" s="33">
        <f t="shared" si="86"/>
        <v>1</v>
      </c>
      <c r="Q153" s="24"/>
      <c r="R153" s="16"/>
      <c r="S153" s="72">
        <f t="shared" si="84"/>
        <v>0</v>
      </c>
      <c r="T153" s="72">
        <f t="shared" si="83"/>
        <v>0</v>
      </c>
      <c r="U153" s="72">
        <f t="shared" si="83"/>
        <v>0</v>
      </c>
      <c r="V153" s="72">
        <f t="shared" si="83"/>
        <v>0</v>
      </c>
      <c r="W153" s="72">
        <f t="shared" si="83"/>
        <v>0</v>
      </c>
      <c r="X153" s="72">
        <f t="shared" si="83"/>
        <v>0</v>
      </c>
      <c r="Y153" s="72">
        <f t="shared" si="83"/>
        <v>0</v>
      </c>
      <c r="Z153" s="72">
        <f t="shared" si="83"/>
        <v>0</v>
      </c>
      <c r="AA153" s="72">
        <f t="shared" si="83"/>
        <v>0</v>
      </c>
      <c r="AB153" s="72">
        <f t="shared" si="83"/>
        <v>0</v>
      </c>
      <c r="AC153" s="72">
        <f t="shared" si="83"/>
        <v>0</v>
      </c>
      <c r="AD153" s="72">
        <f t="shared" si="83"/>
        <v>0</v>
      </c>
      <c r="AE153" s="73">
        <f t="shared" si="85"/>
        <v>0</v>
      </c>
      <c r="AG153" s="16"/>
      <c r="AH153" s="16"/>
      <c r="AI153" s="16"/>
      <c r="AJ153" s="16"/>
    </row>
    <row r="154" spans="1:36" ht="14.5" x14ac:dyDescent="0.35">
      <c r="A154" s="16"/>
      <c r="B154" s="23"/>
      <c r="C154" s="94" t="str">
        <f t="shared" si="87"/>
        <v>Insert additional items as required…</v>
      </c>
      <c r="D154" s="47">
        <v>0</v>
      </c>
      <c r="E154" s="47"/>
      <c r="F154" s="47"/>
      <c r="G154" s="47"/>
      <c r="H154" s="47"/>
      <c r="I154" s="47"/>
      <c r="J154" s="47"/>
      <c r="K154" s="47"/>
      <c r="L154" s="47"/>
      <c r="M154" s="47"/>
      <c r="N154" s="47"/>
      <c r="O154" s="47"/>
      <c r="P154" s="33">
        <f t="shared" si="86"/>
        <v>0</v>
      </c>
      <c r="Q154" s="24"/>
      <c r="R154" s="16"/>
      <c r="S154" s="72">
        <f t="shared" si="84"/>
        <v>0</v>
      </c>
      <c r="T154" s="72">
        <f t="shared" si="83"/>
        <v>0</v>
      </c>
      <c r="U154" s="72">
        <f t="shared" si="83"/>
        <v>0</v>
      </c>
      <c r="V154" s="72">
        <f t="shared" si="83"/>
        <v>0</v>
      </c>
      <c r="W154" s="72">
        <f t="shared" si="83"/>
        <v>0</v>
      </c>
      <c r="X154" s="72">
        <f t="shared" si="83"/>
        <v>0</v>
      </c>
      <c r="Y154" s="72">
        <f t="shared" si="83"/>
        <v>0</v>
      </c>
      <c r="Z154" s="72">
        <f t="shared" si="83"/>
        <v>0</v>
      </c>
      <c r="AA154" s="72">
        <f t="shared" si="83"/>
        <v>0</v>
      </c>
      <c r="AB154" s="72">
        <f t="shared" si="83"/>
        <v>0</v>
      </c>
      <c r="AC154" s="72">
        <f t="shared" si="83"/>
        <v>0</v>
      </c>
      <c r="AD154" s="72">
        <f t="shared" si="83"/>
        <v>0</v>
      </c>
      <c r="AE154" s="73">
        <f t="shared" si="85"/>
        <v>0</v>
      </c>
      <c r="AG154" s="16"/>
      <c r="AH154" s="16"/>
      <c r="AI154" s="16"/>
      <c r="AJ154" s="16"/>
    </row>
    <row r="155" spans="1:36" x14ac:dyDescent="0.3">
      <c r="A155" s="16"/>
      <c r="B155" s="23"/>
      <c r="C155" s="97" t="str">
        <f>C97</f>
        <v>Ad-hoc developments (if applicable)</v>
      </c>
      <c r="D155" s="98"/>
      <c r="E155" s="98"/>
      <c r="F155" s="98"/>
      <c r="G155" s="98"/>
      <c r="H155" s="98"/>
      <c r="I155" s="98"/>
      <c r="J155" s="98"/>
      <c r="K155" s="98"/>
      <c r="L155" s="98"/>
      <c r="M155" s="98"/>
      <c r="N155" s="98"/>
      <c r="O155" s="98"/>
      <c r="P155" s="33"/>
      <c r="Q155" s="24"/>
      <c r="R155" s="16"/>
      <c r="S155" s="72">
        <f t="shared" si="84"/>
        <v>0</v>
      </c>
      <c r="T155" s="72">
        <f t="shared" si="83"/>
        <v>0</v>
      </c>
      <c r="U155" s="72">
        <f t="shared" si="83"/>
        <v>0</v>
      </c>
      <c r="V155" s="72">
        <f t="shared" si="83"/>
        <v>0</v>
      </c>
      <c r="W155" s="72">
        <f t="shared" si="83"/>
        <v>0</v>
      </c>
      <c r="X155" s="72">
        <f t="shared" si="83"/>
        <v>0</v>
      </c>
      <c r="Y155" s="72">
        <f t="shared" si="83"/>
        <v>0</v>
      </c>
      <c r="Z155" s="72">
        <f t="shared" si="83"/>
        <v>0</v>
      </c>
      <c r="AA155" s="72">
        <f t="shared" si="83"/>
        <v>0</v>
      </c>
      <c r="AB155" s="72">
        <f t="shared" si="83"/>
        <v>0</v>
      </c>
      <c r="AC155" s="72">
        <f t="shared" si="83"/>
        <v>0</v>
      </c>
      <c r="AD155" s="72">
        <f t="shared" si="83"/>
        <v>0</v>
      </c>
      <c r="AE155" s="73">
        <f t="shared" si="85"/>
        <v>0</v>
      </c>
      <c r="AG155" s="16"/>
      <c r="AH155" s="16"/>
      <c r="AI155" s="16"/>
      <c r="AJ155" s="16"/>
    </row>
    <row r="156" spans="1:36" ht="14.5" x14ac:dyDescent="0.35">
      <c r="A156" s="16"/>
      <c r="B156" s="23"/>
      <c r="C156" s="94" t="str">
        <f>C98</f>
        <v>Insert additional items as required…</v>
      </c>
      <c r="D156" s="47">
        <v>1</v>
      </c>
      <c r="E156" s="47"/>
      <c r="F156" s="47"/>
      <c r="G156" s="47"/>
      <c r="H156" s="47"/>
      <c r="I156" s="47"/>
      <c r="J156" s="47"/>
      <c r="K156" s="47"/>
      <c r="L156" s="47"/>
      <c r="M156" s="47"/>
      <c r="N156" s="47"/>
      <c r="O156" s="47"/>
      <c r="P156" s="33">
        <f t="shared" ref="P156:P157" si="88">SUM(D156:O156)</f>
        <v>1</v>
      </c>
      <c r="Q156" s="24"/>
      <c r="R156" s="16"/>
      <c r="S156" s="72">
        <f t="shared" si="84"/>
        <v>950</v>
      </c>
      <c r="T156" s="72">
        <f t="shared" si="83"/>
        <v>0</v>
      </c>
      <c r="U156" s="72">
        <f t="shared" si="83"/>
        <v>0</v>
      </c>
      <c r="V156" s="72">
        <f t="shared" si="83"/>
        <v>0</v>
      </c>
      <c r="W156" s="72">
        <f t="shared" si="83"/>
        <v>0</v>
      </c>
      <c r="X156" s="72">
        <f t="shared" si="83"/>
        <v>0</v>
      </c>
      <c r="Y156" s="72">
        <f t="shared" si="83"/>
        <v>0</v>
      </c>
      <c r="Z156" s="72">
        <f t="shared" si="83"/>
        <v>0</v>
      </c>
      <c r="AA156" s="72">
        <f t="shared" si="83"/>
        <v>0</v>
      </c>
      <c r="AB156" s="72">
        <f t="shared" si="83"/>
        <v>0</v>
      </c>
      <c r="AC156" s="72">
        <f t="shared" si="83"/>
        <v>0</v>
      </c>
      <c r="AD156" s="72">
        <f t="shared" si="83"/>
        <v>0</v>
      </c>
      <c r="AE156" s="73">
        <f t="shared" si="85"/>
        <v>950</v>
      </c>
      <c r="AG156" s="16"/>
      <c r="AH156" s="16"/>
      <c r="AI156" s="16"/>
      <c r="AJ156" s="16"/>
    </row>
    <row r="157" spans="1:36" ht="15" thickBot="1" x14ac:dyDescent="0.4">
      <c r="A157" s="16"/>
      <c r="B157" s="23"/>
      <c r="C157" s="94">
        <f>C99</f>
        <v>0</v>
      </c>
      <c r="D157" s="47">
        <v>0</v>
      </c>
      <c r="E157" s="47"/>
      <c r="F157" s="47"/>
      <c r="G157" s="47"/>
      <c r="H157" s="47"/>
      <c r="I157" s="47"/>
      <c r="J157" s="47"/>
      <c r="K157" s="47"/>
      <c r="L157" s="47"/>
      <c r="M157" s="47"/>
      <c r="N157" s="47"/>
      <c r="O157" s="47"/>
      <c r="P157" s="33">
        <f t="shared" si="88"/>
        <v>0</v>
      </c>
      <c r="Q157" s="24"/>
      <c r="R157" s="16"/>
      <c r="S157" s="72">
        <f t="shared" si="84"/>
        <v>0</v>
      </c>
      <c r="T157" s="72">
        <f t="shared" si="83"/>
        <v>0</v>
      </c>
      <c r="U157" s="72">
        <f t="shared" si="83"/>
        <v>0</v>
      </c>
      <c r="V157" s="72">
        <f t="shared" si="83"/>
        <v>0</v>
      </c>
      <c r="W157" s="72">
        <f t="shared" si="83"/>
        <v>0</v>
      </c>
      <c r="X157" s="72">
        <f t="shared" si="83"/>
        <v>0</v>
      </c>
      <c r="Y157" s="72">
        <f t="shared" si="83"/>
        <v>0</v>
      </c>
      <c r="Z157" s="72">
        <f t="shared" si="83"/>
        <v>0</v>
      </c>
      <c r="AA157" s="72">
        <f t="shared" si="83"/>
        <v>0</v>
      </c>
      <c r="AB157" s="72">
        <f t="shared" si="83"/>
        <v>0</v>
      </c>
      <c r="AC157" s="72">
        <f t="shared" si="83"/>
        <v>0</v>
      </c>
      <c r="AD157" s="72">
        <f t="shared" si="83"/>
        <v>0</v>
      </c>
      <c r="AE157" s="73">
        <f t="shared" si="85"/>
        <v>0</v>
      </c>
      <c r="AG157" s="16"/>
      <c r="AH157" s="16"/>
      <c r="AI157" s="16"/>
      <c r="AJ157" s="16"/>
    </row>
    <row r="158" spans="1:36" ht="15" thickTop="1" thickBot="1" x14ac:dyDescent="0.35">
      <c r="A158" s="16"/>
      <c r="B158" s="23"/>
      <c r="C158" s="1"/>
      <c r="D158" s="33">
        <f t="shared" ref="D158:O158" si="89">SUM(D143:D157)</f>
        <v>8</v>
      </c>
      <c r="E158" s="33">
        <f t="shared" si="89"/>
        <v>0</v>
      </c>
      <c r="F158" s="33">
        <f t="shared" si="89"/>
        <v>0</v>
      </c>
      <c r="G158" s="33">
        <f t="shared" si="89"/>
        <v>0</v>
      </c>
      <c r="H158" s="33">
        <f t="shared" si="89"/>
        <v>0</v>
      </c>
      <c r="I158" s="33">
        <f t="shared" si="89"/>
        <v>0</v>
      </c>
      <c r="J158" s="33">
        <f t="shared" si="89"/>
        <v>0</v>
      </c>
      <c r="K158" s="33">
        <f t="shared" si="89"/>
        <v>0</v>
      </c>
      <c r="L158" s="33">
        <f t="shared" si="89"/>
        <v>0</v>
      </c>
      <c r="M158" s="33">
        <f t="shared" si="89"/>
        <v>0</v>
      </c>
      <c r="N158" s="33">
        <f t="shared" si="89"/>
        <v>0</v>
      </c>
      <c r="O158" s="33">
        <f t="shared" si="89"/>
        <v>0</v>
      </c>
      <c r="P158" s="33">
        <f>SUM(D158:O158)</f>
        <v>8</v>
      </c>
      <c r="Q158" s="24"/>
      <c r="R158" s="16"/>
      <c r="S158" s="83">
        <f t="shared" ref="S158:AE158" si="90">SUM(S143:S157)</f>
        <v>4550</v>
      </c>
      <c r="T158" s="83">
        <f t="shared" si="90"/>
        <v>0</v>
      </c>
      <c r="U158" s="83">
        <f t="shared" si="90"/>
        <v>0</v>
      </c>
      <c r="V158" s="83">
        <f t="shared" si="90"/>
        <v>0</v>
      </c>
      <c r="W158" s="79">
        <f t="shared" si="90"/>
        <v>0</v>
      </c>
      <c r="X158" s="80">
        <f t="shared" si="90"/>
        <v>0</v>
      </c>
      <c r="Y158" s="81">
        <f t="shared" si="90"/>
        <v>0</v>
      </c>
      <c r="Z158" s="84">
        <f t="shared" si="90"/>
        <v>0</v>
      </c>
      <c r="AA158" s="81">
        <f t="shared" si="90"/>
        <v>0</v>
      </c>
      <c r="AB158" s="82">
        <f t="shared" si="90"/>
        <v>0</v>
      </c>
      <c r="AC158" s="82">
        <f t="shared" si="90"/>
        <v>0</v>
      </c>
      <c r="AD158" s="82">
        <f t="shared" si="90"/>
        <v>0</v>
      </c>
      <c r="AE158" s="82">
        <f t="shared" si="90"/>
        <v>4550</v>
      </c>
      <c r="AG158" s="16"/>
      <c r="AH158" s="16"/>
      <c r="AI158" s="16"/>
      <c r="AJ158" s="16"/>
    </row>
    <row r="159" spans="1:36" ht="14.5" thickTop="1" x14ac:dyDescent="0.3">
      <c r="A159" s="16"/>
      <c r="B159" s="23"/>
      <c r="C159" s="59"/>
      <c r="D159" s="59"/>
      <c r="E159" s="59"/>
      <c r="F159" s="59"/>
      <c r="G159" s="59"/>
      <c r="H159" s="59"/>
      <c r="I159" s="59"/>
      <c r="J159" s="59"/>
      <c r="K159" s="59"/>
      <c r="L159" s="59"/>
      <c r="M159" s="59"/>
      <c r="N159" s="59"/>
      <c r="O159" s="59"/>
      <c r="P159" s="59"/>
      <c r="Q159" s="24"/>
      <c r="R159" s="16"/>
      <c r="S159" s="75"/>
      <c r="T159" s="75"/>
      <c r="U159" s="75"/>
      <c r="V159" s="75"/>
      <c r="W159" s="75"/>
      <c r="X159" s="75"/>
      <c r="Y159" s="75"/>
      <c r="Z159" s="75"/>
      <c r="AA159" s="75"/>
      <c r="AB159" s="75"/>
      <c r="AC159" s="75"/>
      <c r="AD159" s="75"/>
      <c r="AG159" s="16"/>
      <c r="AH159" s="16"/>
      <c r="AI159" s="16"/>
      <c r="AJ159" s="16"/>
    </row>
    <row r="160" spans="1:36" ht="23.5" thickTop="1" x14ac:dyDescent="0.5">
      <c r="A160" s="16"/>
      <c r="B160" s="26"/>
      <c r="C160" s="29"/>
      <c r="D160" s="29"/>
      <c r="E160" s="29"/>
      <c r="F160" s="29"/>
      <c r="G160" s="29"/>
      <c r="H160" s="29"/>
      <c r="I160" s="29"/>
      <c r="J160" s="29"/>
      <c r="K160" s="28"/>
      <c r="L160" s="28"/>
      <c r="M160" s="28"/>
      <c r="N160" s="28"/>
      <c r="O160" s="28"/>
      <c r="P160" s="28"/>
      <c r="Q160" s="27"/>
      <c r="R160" s="16"/>
      <c r="AG160" s="16"/>
      <c r="AH160" s="16"/>
      <c r="AI160" s="16"/>
      <c r="AJ160" s="16"/>
    </row>
    <row r="161" spans="1:36" ht="14.5" thickBot="1" x14ac:dyDescent="0.35">
      <c r="A161" s="16"/>
      <c r="B161" s="16"/>
      <c r="C161" s="16"/>
      <c r="D161" s="16"/>
      <c r="E161" s="16"/>
      <c r="F161" s="16"/>
      <c r="G161" s="16"/>
      <c r="H161" s="16"/>
      <c r="I161" s="16"/>
      <c r="J161" s="16"/>
      <c r="K161" s="16"/>
      <c r="L161" s="16"/>
      <c r="M161" s="16"/>
      <c r="N161" s="16"/>
      <c r="O161" s="16"/>
      <c r="P161" s="16"/>
      <c r="Q161" s="16"/>
      <c r="R161" s="16"/>
      <c r="AG161" s="16"/>
      <c r="AH161" s="16"/>
      <c r="AI161" s="16"/>
      <c r="AJ161" s="16"/>
    </row>
    <row r="162" spans="1:36" x14ac:dyDescent="0.3">
      <c r="A162" s="16"/>
      <c r="B162" s="20"/>
      <c r="C162" s="21"/>
      <c r="D162" s="21"/>
      <c r="E162" s="21"/>
      <c r="F162" s="21"/>
      <c r="G162" s="21"/>
      <c r="H162" s="21"/>
      <c r="I162" s="21"/>
      <c r="J162" s="21"/>
      <c r="K162" s="21"/>
      <c r="L162" s="21"/>
      <c r="M162" s="21"/>
      <c r="N162" s="21"/>
      <c r="O162" s="21"/>
      <c r="P162" s="21"/>
      <c r="Q162" s="22"/>
      <c r="R162" s="16"/>
      <c r="AG162" s="16"/>
      <c r="AH162" s="16"/>
      <c r="AI162" s="16"/>
      <c r="AJ162" s="16"/>
    </row>
    <row r="163" spans="1:36" ht="23" x14ac:dyDescent="0.5">
      <c r="A163" s="16"/>
      <c r="B163" s="23"/>
      <c r="C163" s="25" t="s">
        <v>17</v>
      </c>
      <c r="D163" s="25"/>
      <c r="E163" s="25"/>
      <c r="F163" s="25"/>
      <c r="G163" s="25"/>
      <c r="H163" s="25"/>
      <c r="I163" s="25"/>
      <c r="J163" s="25"/>
      <c r="K163" s="1"/>
      <c r="L163" s="1"/>
      <c r="M163" s="49" t="s">
        <v>18</v>
      </c>
      <c r="N163" s="50"/>
      <c r="O163" s="50"/>
      <c r="P163" s="51"/>
      <c r="Q163" s="24"/>
      <c r="R163" s="16"/>
      <c r="AG163" s="16"/>
      <c r="AH163" s="16"/>
      <c r="AI163" s="16"/>
      <c r="AJ163" s="16"/>
    </row>
    <row r="164" spans="1:36" x14ac:dyDescent="0.3">
      <c r="A164" s="16"/>
      <c r="B164" s="23"/>
      <c r="C164" s="1"/>
      <c r="D164" s="1"/>
      <c r="E164" s="1"/>
      <c r="F164" s="124" t="s">
        <v>29</v>
      </c>
      <c r="G164" s="125"/>
      <c r="H164" s="125"/>
      <c r="I164" s="125"/>
      <c r="J164" s="125"/>
      <c r="K164" s="126"/>
      <c r="L164" s="1"/>
      <c r="M164" s="52"/>
      <c r="N164" s="1"/>
      <c r="O164" s="1"/>
      <c r="P164" s="53"/>
      <c r="Q164" s="24"/>
      <c r="R164" s="16"/>
      <c r="AG164" s="16"/>
      <c r="AH164" s="16"/>
      <c r="AI164" s="16"/>
      <c r="AJ164" s="16"/>
    </row>
    <row r="165" spans="1:36" ht="15.5" x14ac:dyDescent="0.35">
      <c r="A165" s="16"/>
      <c r="B165" s="23"/>
      <c r="C165" s="133" t="s">
        <v>46</v>
      </c>
      <c r="D165" s="134"/>
      <c r="E165" s="1"/>
      <c r="F165" s="127"/>
      <c r="G165" s="128"/>
      <c r="H165" s="128"/>
      <c r="I165" s="128"/>
      <c r="J165" s="128"/>
      <c r="K165" s="129"/>
      <c r="L165" s="1"/>
      <c r="M165" s="52"/>
      <c r="N165" s="1"/>
      <c r="O165" s="1"/>
      <c r="P165" s="53"/>
      <c r="Q165" s="24"/>
      <c r="R165" s="16"/>
      <c r="AG165" s="16"/>
      <c r="AH165" s="16"/>
      <c r="AI165" s="16"/>
      <c r="AJ165" s="16"/>
    </row>
    <row r="166" spans="1:36" x14ac:dyDescent="0.3">
      <c r="A166" s="16"/>
      <c r="B166" s="23"/>
      <c r="C166" s="19" t="s">
        <v>12</v>
      </c>
      <c r="D166" s="18" t="s">
        <v>11</v>
      </c>
      <c r="E166" s="1"/>
      <c r="F166" s="127"/>
      <c r="G166" s="128"/>
      <c r="H166" s="128"/>
      <c r="I166" s="128"/>
      <c r="J166" s="128"/>
      <c r="K166" s="129"/>
      <c r="L166" s="1"/>
      <c r="M166" s="19" t="s">
        <v>12</v>
      </c>
      <c r="N166" s="19" t="s">
        <v>0</v>
      </c>
      <c r="O166" s="1"/>
      <c r="P166" s="19" t="s">
        <v>24</v>
      </c>
      <c r="Q166" s="24"/>
      <c r="R166" s="16"/>
      <c r="AG166" s="16"/>
      <c r="AH166" s="16"/>
      <c r="AI166" s="16"/>
      <c r="AJ166" s="16"/>
    </row>
    <row r="167" spans="1:36" x14ac:dyDescent="0.3">
      <c r="A167" s="16"/>
      <c r="B167" s="23"/>
      <c r="C167" s="15" t="s">
        <v>1</v>
      </c>
      <c r="D167" s="66">
        <v>100</v>
      </c>
      <c r="E167" s="1"/>
      <c r="F167" s="127"/>
      <c r="G167" s="128"/>
      <c r="H167" s="128"/>
      <c r="I167" s="128"/>
      <c r="J167" s="128"/>
      <c r="K167" s="129"/>
      <c r="L167" s="1"/>
      <c r="M167" s="34" t="s">
        <v>1</v>
      </c>
      <c r="N167" s="17">
        <v>0.05</v>
      </c>
      <c r="O167" s="1"/>
      <c r="P167" s="57">
        <f t="shared" ref="P167:P172" si="91">SUM($N167*D167)</f>
        <v>5</v>
      </c>
      <c r="Q167" s="24"/>
      <c r="R167" s="16"/>
      <c r="AG167" s="16"/>
      <c r="AH167" s="16"/>
      <c r="AI167" s="16"/>
      <c r="AJ167" s="16"/>
    </row>
    <row r="168" spans="1:36" x14ac:dyDescent="0.3">
      <c r="A168" s="16"/>
      <c r="B168" s="23"/>
      <c r="C168" s="15" t="s">
        <v>7</v>
      </c>
      <c r="D168" s="66">
        <v>90</v>
      </c>
      <c r="E168" s="1"/>
      <c r="F168" s="127"/>
      <c r="G168" s="128"/>
      <c r="H168" s="128"/>
      <c r="I168" s="128"/>
      <c r="J168" s="128"/>
      <c r="K168" s="129"/>
      <c r="L168" s="1"/>
      <c r="M168" s="34" t="s">
        <v>7</v>
      </c>
      <c r="N168" s="17">
        <v>0.1</v>
      </c>
      <c r="O168" s="1"/>
      <c r="P168" s="57">
        <f t="shared" si="91"/>
        <v>9</v>
      </c>
      <c r="Q168" s="24"/>
      <c r="R168" s="16"/>
      <c r="AG168" s="16"/>
      <c r="AH168" s="16"/>
      <c r="AI168" s="16"/>
      <c r="AJ168" s="16"/>
    </row>
    <row r="169" spans="1:36" x14ac:dyDescent="0.3">
      <c r="A169" s="16"/>
      <c r="B169" s="23"/>
      <c r="C169" s="15" t="s">
        <v>5</v>
      </c>
      <c r="D169" s="66">
        <v>80</v>
      </c>
      <c r="E169" s="1"/>
      <c r="F169" s="127"/>
      <c r="G169" s="128"/>
      <c r="H169" s="128"/>
      <c r="I169" s="128"/>
      <c r="J169" s="128"/>
      <c r="K169" s="129"/>
      <c r="L169" s="1"/>
      <c r="M169" s="34" t="s">
        <v>5</v>
      </c>
      <c r="N169" s="17">
        <v>0.2</v>
      </c>
      <c r="O169" s="1"/>
      <c r="P169" s="57">
        <f t="shared" si="91"/>
        <v>16</v>
      </c>
      <c r="Q169" s="24"/>
      <c r="R169" s="16"/>
      <c r="AG169" s="16"/>
      <c r="AH169" s="16"/>
      <c r="AI169" s="16"/>
      <c r="AJ169" s="16"/>
    </row>
    <row r="170" spans="1:36" x14ac:dyDescent="0.3">
      <c r="A170" s="16"/>
      <c r="B170" s="23"/>
      <c r="C170" s="15" t="s">
        <v>2</v>
      </c>
      <c r="D170" s="66">
        <v>70</v>
      </c>
      <c r="E170" s="1"/>
      <c r="F170" s="127"/>
      <c r="G170" s="128"/>
      <c r="H170" s="128"/>
      <c r="I170" s="128"/>
      <c r="J170" s="128"/>
      <c r="K170" s="129"/>
      <c r="L170" s="1"/>
      <c r="M170" s="34" t="s">
        <v>2</v>
      </c>
      <c r="N170" s="17">
        <v>0.2</v>
      </c>
      <c r="O170" s="1"/>
      <c r="P170" s="57">
        <f t="shared" si="91"/>
        <v>14</v>
      </c>
      <c r="Q170" s="24"/>
      <c r="R170" s="16"/>
      <c r="AG170" s="16"/>
      <c r="AH170" s="16"/>
      <c r="AI170" s="16"/>
      <c r="AJ170" s="16"/>
    </row>
    <row r="171" spans="1:36" x14ac:dyDescent="0.3">
      <c r="A171" s="16"/>
      <c r="B171" s="23"/>
      <c r="C171" s="15" t="s">
        <v>3</v>
      </c>
      <c r="D171" s="66">
        <v>60</v>
      </c>
      <c r="E171" s="1"/>
      <c r="F171" s="127"/>
      <c r="G171" s="128"/>
      <c r="H171" s="128"/>
      <c r="I171" s="128"/>
      <c r="J171" s="128"/>
      <c r="K171" s="129"/>
      <c r="L171" s="1"/>
      <c r="M171" s="34" t="s">
        <v>3</v>
      </c>
      <c r="N171" s="17">
        <v>0.2</v>
      </c>
      <c r="O171" s="1"/>
      <c r="P171" s="57">
        <f t="shared" si="91"/>
        <v>12</v>
      </c>
      <c r="Q171" s="24"/>
      <c r="R171" s="16"/>
      <c r="AG171" s="16"/>
      <c r="AH171" s="16"/>
      <c r="AI171" s="16"/>
      <c r="AJ171" s="16"/>
    </row>
    <row r="172" spans="1:36" x14ac:dyDescent="0.3">
      <c r="A172" s="16"/>
      <c r="B172" s="23"/>
      <c r="C172" s="15" t="s">
        <v>4</v>
      </c>
      <c r="D172" s="66">
        <v>50</v>
      </c>
      <c r="E172" s="1"/>
      <c r="F172" s="127"/>
      <c r="G172" s="128"/>
      <c r="H172" s="128"/>
      <c r="I172" s="128"/>
      <c r="J172" s="128"/>
      <c r="K172" s="129"/>
      <c r="L172" s="1"/>
      <c r="M172" s="34" t="s">
        <v>4</v>
      </c>
      <c r="N172" s="17">
        <v>0.25</v>
      </c>
      <c r="O172" s="1"/>
      <c r="P172" s="57">
        <f t="shared" si="91"/>
        <v>12.5</v>
      </c>
      <c r="Q172" s="24"/>
      <c r="R172" s="16"/>
      <c r="AG172" s="16"/>
      <c r="AH172" s="16"/>
      <c r="AI172" s="16"/>
      <c r="AJ172" s="16"/>
    </row>
    <row r="173" spans="1:36" x14ac:dyDescent="0.3">
      <c r="A173" s="16"/>
      <c r="B173" s="23"/>
      <c r="C173" s="1"/>
      <c r="D173" s="1"/>
      <c r="E173" s="1"/>
      <c r="F173" s="127"/>
      <c r="G173" s="128"/>
      <c r="H173" s="128"/>
      <c r="I173" s="128"/>
      <c r="J173" s="128"/>
      <c r="K173" s="129"/>
      <c r="L173" s="1"/>
      <c r="M173" s="52"/>
      <c r="N173" s="1"/>
      <c r="O173" s="1"/>
      <c r="P173" s="65"/>
      <c r="Q173" s="24"/>
      <c r="R173" s="16"/>
      <c r="AG173" s="16"/>
      <c r="AH173" s="16"/>
      <c r="AI173" s="16"/>
      <c r="AJ173" s="16"/>
    </row>
    <row r="174" spans="1:36" x14ac:dyDescent="0.3">
      <c r="A174" s="16"/>
      <c r="B174" s="23"/>
      <c r="C174" s="1"/>
      <c r="D174" s="1"/>
      <c r="E174" s="1"/>
      <c r="F174" s="130"/>
      <c r="G174" s="131"/>
      <c r="H174" s="131"/>
      <c r="I174" s="131"/>
      <c r="J174" s="131"/>
      <c r="K174" s="132"/>
      <c r="L174" s="1"/>
      <c r="M174" s="52"/>
      <c r="N174" s="35">
        <f>SUM(N167:N172)</f>
        <v>1</v>
      </c>
      <c r="O174" s="1"/>
      <c r="P174" s="36">
        <f>SUM(P167:P172)</f>
        <v>68.5</v>
      </c>
      <c r="Q174" s="24"/>
      <c r="R174" s="16"/>
      <c r="AG174" s="16"/>
      <c r="AH174" s="16"/>
      <c r="AI174" s="16"/>
      <c r="AJ174" s="16"/>
    </row>
    <row r="175" spans="1:36" x14ac:dyDescent="0.3">
      <c r="A175" s="16"/>
      <c r="B175" s="23"/>
      <c r="C175" s="1"/>
      <c r="D175" s="1"/>
      <c r="E175" s="1"/>
      <c r="F175" s="1"/>
      <c r="G175" s="1"/>
      <c r="H175" s="1"/>
      <c r="I175" s="1"/>
      <c r="J175" s="1"/>
      <c r="K175" s="1"/>
      <c r="L175" s="1"/>
      <c r="M175" s="54"/>
      <c r="N175" s="55"/>
      <c r="O175" s="55" t="s">
        <v>25</v>
      </c>
      <c r="P175" s="56"/>
      <c r="Q175" s="24"/>
      <c r="R175" s="16"/>
      <c r="AG175" s="16"/>
      <c r="AH175" s="16"/>
      <c r="AI175" s="16"/>
      <c r="AJ175" s="16"/>
    </row>
    <row r="176" spans="1:36" ht="14.5" thickBot="1" x14ac:dyDescent="0.35">
      <c r="A176" s="16"/>
      <c r="B176" s="26"/>
      <c r="C176" s="28"/>
      <c r="D176" s="28"/>
      <c r="E176" s="28"/>
      <c r="F176" s="28"/>
      <c r="G176" s="28"/>
      <c r="H176" s="28"/>
      <c r="I176" s="28"/>
      <c r="J176" s="28"/>
      <c r="K176" s="28"/>
      <c r="L176" s="28"/>
      <c r="M176" s="28"/>
      <c r="N176" s="28"/>
      <c r="O176" s="28"/>
      <c r="P176" s="28"/>
      <c r="Q176" s="27"/>
      <c r="R176" s="16"/>
      <c r="AG176" s="16"/>
      <c r="AH176" s="16"/>
      <c r="AI176" s="16"/>
      <c r="AJ176" s="16"/>
    </row>
    <row r="177" spans="1:36" x14ac:dyDescent="0.3">
      <c r="A177" s="16"/>
      <c r="B177" s="16"/>
      <c r="C177" s="16"/>
      <c r="D177" s="16"/>
      <c r="E177" s="16"/>
      <c r="F177" s="16"/>
      <c r="G177" s="16"/>
      <c r="H177" s="16"/>
      <c r="I177" s="16"/>
      <c r="J177" s="16"/>
      <c r="K177" s="16"/>
      <c r="L177" s="16"/>
      <c r="M177" s="16"/>
      <c r="N177" s="16"/>
      <c r="O177" s="16"/>
      <c r="P177" s="16"/>
      <c r="Q177" s="16"/>
      <c r="R177" s="16"/>
      <c r="AG177" s="16"/>
      <c r="AH177" s="16"/>
      <c r="AI177" s="16"/>
      <c r="AJ177" s="16"/>
    </row>
  </sheetData>
  <sheetProtection formatCells="0" formatColumns="0" formatRows="0"/>
  <protectedRanges>
    <protectedRange sqref="C3 D25:O30 D12:D17 D42:O47 D62:O67 D167:D172 D86:F99 C91:C99 D125:O139 D107:O121 C88:C89 D143:O157" name="Supplier Editable Fields"/>
  </protectedRanges>
  <mergeCells count="38">
    <mergeCell ref="AE39:AE41"/>
    <mergeCell ref="D40:O40"/>
    <mergeCell ref="S40:AD40"/>
    <mergeCell ref="AE22:AE24"/>
    <mergeCell ref="D39:O39"/>
    <mergeCell ref="S39:AD39"/>
    <mergeCell ref="C3:P4"/>
    <mergeCell ref="P22:P24"/>
    <mergeCell ref="S22:AD22"/>
    <mergeCell ref="C33:P34"/>
    <mergeCell ref="S23:AD23"/>
    <mergeCell ref="C10:D10"/>
    <mergeCell ref="H8:O17"/>
    <mergeCell ref="D23:O23"/>
    <mergeCell ref="D22:O22"/>
    <mergeCell ref="AE59:AE61"/>
    <mergeCell ref="D60:O60"/>
    <mergeCell ref="S60:AD60"/>
    <mergeCell ref="F164:K174"/>
    <mergeCell ref="C165:D165"/>
    <mergeCell ref="C72:P73"/>
    <mergeCell ref="D104:O104"/>
    <mergeCell ref="P104:P106"/>
    <mergeCell ref="S104:AD104"/>
    <mergeCell ref="AE104:AE106"/>
    <mergeCell ref="D105:O105"/>
    <mergeCell ref="S105:AD105"/>
    <mergeCell ref="D59:O59"/>
    <mergeCell ref="P59:P61"/>
    <mergeCell ref="S59:AD59"/>
    <mergeCell ref="C80:L80"/>
    <mergeCell ref="C81:L81"/>
    <mergeCell ref="C53:P54"/>
    <mergeCell ref="P39:P41"/>
    <mergeCell ref="S123:AD123"/>
    <mergeCell ref="D141:O141"/>
    <mergeCell ref="S141:AD141"/>
    <mergeCell ref="D123:O123"/>
  </mergeCells>
  <pageMargins left="0.70866141732283472" right="0.70866141732283472" top="0.74803149606299213" bottom="0.74803149606299213" header="0.31496062992125984" footer="0.31496062992125984"/>
  <pageSetup paperSize="9" scale="55" orientation="landscape" r:id="rId1"/>
  <headerFooter>
    <oddHeader>&amp;LPage &amp;Pof &amp;N&amp;R&amp;D</oddHeader>
    <oddFooter>&amp;L[NAME OF TENDERER]&amp;COfficial- Commercial Response&amp;R&amp;G</oddFooter>
  </headerFooter>
  <rowBreaks count="3" manualBreakCount="3">
    <brk id="37" max="17" man="1"/>
    <brk id="37" min="18" max="30" man="1"/>
    <brk id="76" max="1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B8ED-DE3A-4581-8356-F82445D194A4}">
  <sheetPr>
    <pageSetUpPr fitToPage="1"/>
  </sheetPr>
  <dimension ref="A1:AK63"/>
  <sheetViews>
    <sheetView showGridLines="0" tabSelected="1" topLeftCell="A17" zoomScale="90" zoomScaleNormal="90" workbookViewId="0">
      <selection activeCell="A17" sqref="A17"/>
    </sheetView>
  </sheetViews>
  <sheetFormatPr defaultColWidth="8.83203125" defaultRowHeight="14" x14ac:dyDescent="0.3"/>
  <cols>
    <col min="1" max="1" width="3" customWidth="1"/>
    <col min="2" max="2" width="4.5" customWidth="1"/>
    <col min="3" max="3" width="32.83203125" customWidth="1"/>
    <col min="4" max="15" width="15.5" customWidth="1"/>
    <col min="16" max="16" width="1.33203125" customWidth="1"/>
    <col min="17" max="17" width="15.5" customWidth="1"/>
    <col min="18" max="18" width="1.33203125" customWidth="1"/>
    <col min="19" max="19" width="19.5" customWidth="1"/>
    <col min="20" max="20" width="3.33203125" customWidth="1"/>
    <col min="21" max="21" width="21.1640625" customWidth="1"/>
    <col min="22" max="22" width="20" customWidth="1"/>
    <col min="23" max="23" width="3.1640625" customWidth="1"/>
    <col min="24" max="24" width="17.5" customWidth="1"/>
    <col min="25" max="25" width="4.5" customWidth="1"/>
    <col min="26" max="26" width="2.83203125" customWidth="1"/>
    <col min="28" max="28" width="23.1640625" customWidth="1"/>
    <col min="29" max="29" width="11.33203125" customWidth="1"/>
    <col min="30" max="37" width="11.5" customWidth="1"/>
  </cols>
  <sheetData>
    <row r="1" spans="1:37" ht="14.5" thickBot="1" x14ac:dyDescent="0.3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65.5" customHeight="1" thickTop="1" thickBot="1" x14ac:dyDescent="0.35">
      <c r="A2" s="16"/>
      <c r="B2" s="160" t="s">
        <v>41</v>
      </c>
      <c r="C2" s="161"/>
      <c r="D2" s="161"/>
      <c r="E2" s="161"/>
      <c r="F2" s="161"/>
      <c r="G2" s="161"/>
      <c r="H2" s="161"/>
      <c r="I2" s="161"/>
      <c r="J2" s="161"/>
      <c r="K2" s="161"/>
      <c r="L2" s="161"/>
      <c r="M2" s="161"/>
      <c r="N2" s="161"/>
      <c r="O2" s="161"/>
      <c r="P2" s="161"/>
      <c r="Q2" s="161"/>
      <c r="R2" s="161"/>
      <c r="S2" s="161"/>
      <c r="T2" s="161"/>
      <c r="U2" s="161"/>
      <c r="V2" s="162"/>
      <c r="W2" s="16"/>
      <c r="X2" s="16"/>
      <c r="Y2" s="16"/>
      <c r="Z2" s="16"/>
      <c r="AA2" s="16"/>
      <c r="AB2" s="16"/>
      <c r="AC2" s="16"/>
      <c r="AD2" s="16"/>
      <c r="AE2" s="16"/>
      <c r="AF2" s="16"/>
      <c r="AG2" s="16"/>
      <c r="AH2" s="16"/>
      <c r="AI2" s="16"/>
      <c r="AJ2" s="16"/>
      <c r="AK2" s="16"/>
    </row>
    <row r="3" spans="1:37" ht="14.5" thickTop="1"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ht="16" thickBot="1" x14ac:dyDescent="0.4">
      <c r="A4" s="16"/>
      <c r="B4" s="16"/>
      <c r="C4" s="45" t="s">
        <v>26</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1:37" x14ac:dyDescent="0.3">
      <c r="A5" s="16"/>
      <c r="B5" s="9"/>
      <c r="C5" s="10"/>
      <c r="D5" s="10"/>
      <c r="E5" s="10"/>
      <c r="F5" s="10"/>
      <c r="G5" s="10"/>
      <c r="H5" s="10"/>
      <c r="I5" s="10"/>
      <c r="J5" s="10"/>
      <c r="K5" s="10"/>
      <c r="L5" s="10"/>
      <c r="M5" s="10"/>
      <c r="N5" s="10"/>
      <c r="O5" s="10"/>
      <c r="P5" s="10"/>
      <c r="Q5" s="10"/>
      <c r="R5" s="10"/>
      <c r="S5" s="10"/>
      <c r="T5" s="10"/>
      <c r="U5" s="10"/>
      <c r="V5" s="10"/>
      <c r="W5" s="11"/>
      <c r="X5" s="16"/>
      <c r="Y5" s="16"/>
      <c r="Z5" s="16"/>
      <c r="AA5" s="16"/>
      <c r="AB5" s="16"/>
      <c r="AC5" s="16"/>
      <c r="AD5" s="16"/>
      <c r="AE5" s="16"/>
      <c r="AF5" s="16"/>
      <c r="AG5" s="16"/>
      <c r="AH5" s="16"/>
      <c r="AI5" s="16"/>
      <c r="AJ5" s="16"/>
      <c r="AK5" s="16"/>
    </row>
    <row r="6" spans="1:37" x14ac:dyDescent="0.3">
      <c r="A6" s="16"/>
      <c r="B6" s="3"/>
      <c r="C6" s="6"/>
      <c r="W6" s="2"/>
      <c r="X6" s="16"/>
      <c r="Y6" s="16"/>
      <c r="Z6" s="16"/>
      <c r="AA6" s="16"/>
      <c r="AB6" s="16"/>
      <c r="AC6" s="16"/>
      <c r="AD6" s="16"/>
      <c r="AE6" s="16"/>
      <c r="AF6" s="16"/>
      <c r="AG6" s="16"/>
      <c r="AH6" s="16"/>
      <c r="AI6" s="16"/>
      <c r="AJ6" s="16"/>
      <c r="AK6" s="16"/>
    </row>
    <row r="7" spans="1:37" ht="15.5" x14ac:dyDescent="0.35">
      <c r="A7" s="16"/>
      <c r="B7" s="3"/>
      <c r="C7" s="8"/>
      <c r="D7" s="169" t="s">
        <v>55</v>
      </c>
      <c r="E7" s="169"/>
      <c r="F7" s="169"/>
      <c r="G7" s="169"/>
      <c r="H7" s="169"/>
      <c r="I7" s="169"/>
      <c r="J7" s="169"/>
      <c r="K7" s="169"/>
      <c r="L7" s="169"/>
      <c r="M7" s="169"/>
      <c r="N7" s="169"/>
      <c r="O7" s="169"/>
      <c r="Q7" s="170" t="s">
        <v>8</v>
      </c>
      <c r="W7" s="2"/>
      <c r="X7" s="16"/>
      <c r="Y7" s="16"/>
      <c r="Z7" s="16"/>
      <c r="AA7" s="16"/>
      <c r="AB7" s="16"/>
      <c r="AC7" s="16"/>
      <c r="AD7" s="16"/>
      <c r="AE7" s="16"/>
      <c r="AF7" s="16"/>
      <c r="AG7" s="16"/>
      <c r="AH7" s="16"/>
      <c r="AI7" s="16"/>
      <c r="AJ7" s="16"/>
      <c r="AK7" s="16"/>
    </row>
    <row r="8" spans="1:37" ht="18" x14ac:dyDescent="0.3">
      <c r="A8" s="16"/>
      <c r="B8" s="3"/>
      <c r="C8" s="7" t="s">
        <v>27</v>
      </c>
      <c r="D8" s="58">
        <v>45505</v>
      </c>
      <c r="E8" s="58">
        <v>45536</v>
      </c>
      <c r="F8" s="58">
        <v>45566</v>
      </c>
      <c r="G8" s="58">
        <v>45597</v>
      </c>
      <c r="H8" s="58">
        <v>45627</v>
      </c>
      <c r="I8" s="58">
        <v>45658</v>
      </c>
      <c r="J8" s="58">
        <v>45689</v>
      </c>
      <c r="K8" s="58">
        <v>45717</v>
      </c>
      <c r="L8" s="58">
        <v>45748</v>
      </c>
      <c r="M8" s="58">
        <v>45778</v>
      </c>
      <c r="N8" s="58">
        <v>45809</v>
      </c>
      <c r="O8" s="58">
        <v>45839</v>
      </c>
      <c r="Q8" s="170"/>
      <c r="W8" s="2"/>
      <c r="X8" s="16"/>
      <c r="Y8" s="16"/>
      <c r="Z8" s="16"/>
      <c r="AA8" s="16"/>
      <c r="AB8" s="16"/>
      <c r="AC8" s="16"/>
      <c r="AD8" s="16"/>
      <c r="AE8" s="16"/>
      <c r="AF8" s="16"/>
      <c r="AG8" s="16"/>
      <c r="AH8" s="16"/>
      <c r="AI8" s="16"/>
      <c r="AJ8" s="16"/>
      <c r="AK8" s="16"/>
    </row>
    <row r="9" spans="1:37" ht="14.5" thickBot="1" x14ac:dyDescent="0.35">
      <c r="A9" s="16"/>
      <c r="B9" s="3"/>
      <c r="C9" s="67" t="str">
        <f>'Input Sheet'!$C$3</f>
        <v>Please insert supplier name</v>
      </c>
      <c r="W9" s="2"/>
      <c r="X9" s="16"/>
      <c r="Y9" s="16"/>
      <c r="Z9" s="16"/>
      <c r="AA9" s="16"/>
      <c r="AB9" s="16"/>
      <c r="AC9" s="16"/>
      <c r="AD9" s="16"/>
      <c r="AE9" s="16"/>
      <c r="AF9" s="16"/>
      <c r="AG9" s="16"/>
      <c r="AH9" s="16"/>
      <c r="AI9" s="16"/>
      <c r="AJ9" s="16"/>
      <c r="AK9" s="16"/>
    </row>
    <row r="10" spans="1:37" ht="38.25" customHeight="1" thickTop="1" x14ac:dyDescent="0.3">
      <c r="A10" s="16"/>
      <c r="B10" s="3"/>
      <c r="C10" s="69" t="str">
        <f>'Input Sheet'!$S$22</f>
        <v>1. Implementation Costs</v>
      </c>
      <c r="D10" s="91">
        <f>'Input Sheet'!S31</f>
        <v>1790</v>
      </c>
      <c r="E10" s="91">
        <f>'Input Sheet'!T31</f>
        <v>0</v>
      </c>
      <c r="F10" s="91">
        <f>'Input Sheet'!U31</f>
        <v>0</v>
      </c>
      <c r="G10" s="91">
        <f>'Input Sheet'!V31</f>
        <v>0</v>
      </c>
      <c r="H10" s="91">
        <f>'Input Sheet'!W31</f>
        <v>0</v>
      </c>
      <c r="I10" s="91">
        <f>'Input Sheet'!X31</f>
        <v>0</v>
      </c>
      <c r="J10" s="91">
        <f>'Input Sheet'!Y31</f>
        <v>0</v>
      </c>
      <c r="K10" s="91">
        <f>'Input Sheet'!Z31</f>
        <v>0</v>
      </c>
      <c r="L10" s="91">
        <f>'Input Sheet'!AA31</f>
        <v>0</v>
      </c>
      <c r="M10" s="91">
        <f>'Input Sheet'!AB31</f>
        <v>0</v>
      </c>
      <c r="N10" s="91">
        <f>'Input Sheet'!AC31</f>
        <v>0</v>
      </c>
      <c r="O10" s="91">
        <f>'Input Sheet'!AD31</f>
        <v>0</v>
      </c>
      <c r="Q10" s="173">
        <f>'Input Sheet'!$G$100</f>
        <v>4550</v>
      </c>
      <c r="S10" s="90">
        <f>SUM(D10:O10)</f>
        <v>1790</v>
      </c>
      <c r="U10" s="176" t="s">
        <v>57</v>
      </c>
      <c r="V10" s="179">
        <f>SUM(S10:S13)</f>
        <v>107770</v>
      </c>
      <c r="W10" s="2"/>
      <c r="X10" s="16"/>
      <c r="Y10" s="16"/>
      <c r="Z10" s="16"/>
      <c r="AA10" s="16"/>
      <c r="AB10" s="16"/>
      <c r="AC10" s="16"/>
      <c r="AD10" s="16"/>
      <c r="AE10" s="16"/>
      <c r="AF10" s="16"/>
      <c r="AG10" s="16"/>
      <c r="AH10" s="16"/>
      <c r="AI10" s="16"/>
      <c r="AJ10" s="16"/>
      <c r="AK10" s="16"/>
    </row>
    <row r="11" spans="1:37" ht="38.25" customHeight="1" x14ac:dyDescent="0.3">
      <c r="A11" s="16"/>
      <c r="B11" s="3"/>
      <c r="C11" s="70" t="str">
        <f>'Input Sheet'!$S$39</f>
        <v xml:space="preserve">2.a Resources (Travel) Costs </v>
      </c>
      <c r="D11" s="91">
        <f>'Input Sheet'!S48</f>
        <v>6300</v>
      </c>
      <c r="E11" s="91">
        <f>'Input Sheet'!T48</f>
        <v>6300</v>
      </c>
      <c r="F11" s="91">
        <f>'Input Sheet'!U48</f>
        <v>6300</v>
      </c>
      <c r="G11" s="91">
        <f>'Input Sheet'!V48</f>
        <v>6300</v>
      </c>
      <c r="H11" s="91">
        <f>'Input Sheet'!W48</f>
        <v>6300</v>
      </c>
      <c r="I11" s="91">
        <f>'Input Sheet'!X48</f>
        <v>6300</v>
      </c>
      <c r="J11" s="91">
        <f>'Input Sheet'!Y48</f>
        <v>6300</v>
      </c>
      <c r="K11" s="91">
        <f>'Input Sheet'!Z48</f>
        <v>6300</v>
      </c>
      <c r="L11" s="91">
        <f>'Input Sheet'!AA48</f>
        <v>6300</v>
      </c>
      <c r="M11" s="91">
        <f>'Input Sheet'!AB48</f>
        <v>6300</v>
      </c>
      <c r="N11" s="91">
        <f>'Input Sheet'!AC48</f>
        <v>6300</v>
      </c>
      <c r="O11" s="91">
        <f>'Input Sheet'!AD48</f>
        <v>6300</v>
      </c>
      <c r="Q11" s="174"/>
      <c r="S11" s="90">
        <f>SUM(D11:O11)</f>
        <v>75600</v>
      </c>
      <c r="U11" s="177"/>
      <c r="V11" s="180"/>
      <c r="W11" s="2"/>
      <c r="X11" s="16"/>
      <c r="Y11" s="16"/>
      <c r="Z11" s="16"/>
      <c r="AA11" s="16"/>
      <c r="AB11" s="16"/>
      <c r="AC11" s="16"/>
      <c r="AD11" s="16"/>
      <c r="AE11" s="16"/>
      <c r="AF11" s="16"/>
      <c r="AG11" s="16"/>
      <c r="AH11" s="16"/>
      <c r="AI11" s="16"/>
      <c r="AJ11" s="16"/>
      <c r="AK11" s="16"/>
    </row>
    <row r="12" spans="1:37" ht="38" customHeight="1" x14ac:dyDescent="0.3">
      <c r="A12" s="16"/>
      <c r="B12" s="3"/>
      <c r="C12" s="71" t="str">
        <f>'Input Sheet'!$S$59</f>
        <v>2.b Resources (Accommodation) Costs</v>
      </c>
      <c r="D12" s="91">
        <f>'Input Sheet'!S68</f>
        <v>2520</v>
      </c>
      <c r="E12" s="91">
        <f>'Input Sheet'!T68</f>
        <v>2520</v>
      </c>
      <c r="F12" s="91">
        <f>'Input Sheet'!U68</f>
        <v>1890</v>
      </c>
      <c r="G12" s="91">
        <f>'Input Sheet'!V68</f>
        <v>1890</v>
      </c>
      <c r="H12" s="91">
        <f>'Input Sheet'!W68</f>
        <v>2520</v>
      </c>
      <c r="I12" s="91">
        <f>'Input Sheet'!X68</f>
        <v>1890</v>
      </c>
      <c r="J12" s="91">
        <f>'Input Sheet'!Y68</f>
        <v>1890</v>
      </c>
      <c r="K12" s="91">
        <f>'Input Sheet'!Z68</f>
        <v>1890</v>
      </c>
      <c r="L12" s="91">
        <f>'Input Sheet'!AA68</f>
        <v>1890</v>
      </c>
      <c r="M12" s="91">
        <f>'Input Sheet'!AB68</f>
        <v>1890</v>
      </c>
      <c r="N12" s="91">
        <f>'Input Sheet'!AC68</f>
        <v>2520</v>
      </c>
      <c r="O12" s="91">
        <f>'Input Sheet'!AD68</f>
        <v>2520</v>
      </c>
      <c r="Q12" s="174"/>
      <c r="S12" s="90">
        <f>SUM(D12:O12)</f>
        <v>25830</v>
      </c>
      <c r="U12" s="177"/>
      <c r="V12" s="180"/>
      <c r="W12" s="2"/>
      <c r="X12" s="16"/>
      <c r="Y12" s="16"/>
      <c r="Z12" s="16"/>
      <c r="AA12" s="16"/>
      <c r="AB12" s="16"/>
      <c r="AC12" s="16"/>
      <c r="AD12" s="16"/>
      <c r="AE12" s="16"/>
      <c r="AF12" s="16"/>
      <c r="AG12" s="16"/>
      <c r="AH12" s="16"/>
      <c r="AI12" s="16"/>
      <c r="AJ12" s="16"/>
      <c r="AK12" s="16"/>
    </row>
    <row r="13" spans="1:37" ht="38" customHeight="1" thickBot="1" x14ac:dyDescent="0.35">
      <c r="A13" s="16"/>
      <c r="B13" s="3"/>
      <c r="C13" s="99" t="str">
        <f>'Input Sheet'!C104</f>
        <v>3. Solution Costs</v>
      </c>
      <c r="D13" s="91">
        <f>'Input Sheet'!S122</f>
        <v>4550</v>
      </c>
      <c r="E13" s="91">
        <f>'Input Sheet'!T122</f>
        <v>0</v>
      </c>
      <c r="F13" s="91">
        <f>'Input Sheet'!U122</f>
        <v>0</v>
      </c>
      <c r="G13" s="91">
        <f>'Input Sheet'!V122</f>
        <v>0</v>
      </c>
      <c r="H13" s="91">
        <f>'Input Sheet'!W122</f>
        <v>0</v>
      </c>
      <c r="I13" s="91">
        <f>'Input Sheet'!X122</f>
        <v>0</v>
      </c>
      <c r="J13" s="91">
        <f>'Input Sheet'!Y122</f>
        <v>0</v>
      </c>
      <c r="K13" s="91">
        <f>'Input Sheet'!Z122</f>
        <v>0</v>
      </c>
      <c r="L13" s="91">
        <f>'Input Sheet'!AA122</f>
        <v>0</v>
      </c>
      <c r="M13" s="91">
        <f>'Input Sheet'!AB122</f>
        <v>0</v>
      </c>
      <c r="N13" s="91">
        <f>'Input Sheet'!AC122</f>
        <v>0</v>
      </c>
      <c r="O13" s="91">
        <f>'Input Sheet'!AD122</f>
        <v>0</v>
      </c>
      <c r="Q13" s="175"/>
      <c r="S13" s="90">
        <f>SUM(D13:O13)</f>
        <v>4550</v>
      </c>
      <c r="U13" s="178"/>
      <c r="V13" s="181"/>
      <c r="W13" s="2"/>
      <c r="X13" s="16"/>
      <c r="Y13" s="16"/>
      <c r="Z13" s="16"/>
      <c r="AA13" s="16"/>
      <c r="AB13" s="16"/>
      <c r="AC13" s="16"/>
      <c r="AD13" s="16"/>
      <c r="AE13" s="16"/>
      <c r="AF13" s="16"/>
      <c r="AG13" s="16"/>
      <c r="AH13" s="16"/>
      <c r="AI13" s="16"/>
      <c r="AJ13" s="16"/>
      <c r="AK13" s="16"/>
    </row>
    <row r="14" spans="1:37" ht="16" customHeight="1" thickTop="1" x14ac:dyDescent="0.3">
      <c r="A14" s="16"/>
      <c r="B14" s="3"/>
      <c r="W14" s="2"/>
      <c r="X14" s="16"/>
      <c r="Y14" s="16"/>
      <c r="Z14" s="16"/>
      <c r="AA14" s="16"/>
      <c r="AB14" s="16"/>
      <c r="AC14" s="16"/>
      <c r="AD14" s="16"/>
      <c r="AE14" s="16"/>
      <c r="AF14" s="16"/>
      <c r="AG14" s="16"/>
      <c r="AH14" s="16"/>
      <c r="AI14" s="16"/>
      <c r="AJ14" s="16"/>
      <c r="AK14" s="16"/>
    </row>
    <row r="15" spans="1:37" ht="15.5" x14ac:dyDescent="0.35">
      <c r="A15" s="16"/>
      <c r="B15" s="3"/>
      <c r="C15" s="8"/>
      <c r="D15" s="169" t="s">
        <v>58</v>
      </c>
      <c r="E15" s="169"/>
      <c r="F15" s="169"/>
      <c r="G15" s="169"/>
      <c r="H15" s="169"/>
      <c r="I15" s="169"/>
      <c r="J15" s="169"/>
      <c r="K15" s="169"/>
      <c r="L15" s="169"/>
      <c r="M15" s="169"/>
      <c r="N15" s="169"/>
      <c r="O15" s="169"/>
      <c r="Q15" s="170" t="s">
        <v>8</v>
      </c>
      <c r="W15" s="2"/>
      <c r="X15" s="16"/>
      <c r="Y15" s="16"/>
      <c r="Z15" s="16"/>
      <c r="AA15" s="16"/>
      <c r="AB15" s="16"/>
      <c r="AC15" s="16"/>
      <c r="AD15" s="16"/>
      <c r="AE15" s="16"/>
      <c r="AF15" s="16"/>
      <c r="AG15" s="16"/>
      <c r="AH15" s="16"/>
      <c r="AI15" s="16"/>
      <c r="AJ15" s="16"/>
      <c r="AK15" s="16"/>
    </row>
    <row r="16" spans="1:37" ht="18" x14ac:dyDescent="0.3">
      <c r="A16" s="16"/>
      <c r="B16" s="3"/>
      <c r="C16" s="7" t="s">
        <v>27</v>
      </c>
      <c r="D16" s="58">
        <v>45870</v>
      </c>
      <c r="E16" s="58">
        <v>45901</v>
      </c>
      <c r="F16" s="58">
        <v>45931</v>
      </c>
      <c r="G16" s="58">
        <v>45962</v>
      </c>
      <c r="H16" s="58">
        <v>45992</v>
      </c>
      <c r="I16" s="58">
        <v>46023</v>
      </c>
      <c r="J16" s="58">
        <v>46054</v>
      </c>
      <c r="K16" s="58">
        <v>46082</v>
      </c>
      <c r="L16" s="58">
        <v>46113</v>
      </c>
      <c r="M16" s="58">
        <v>46143</v>
      </c>
      <c r="N16" s="58">
        <v>46174</v>
      </c>
      <c r="O16" s="58">
        <v>46204</v>
      </c>
      <c r="Q16" s="170"/>
      <c r="W16" s="2"/>
      <c r="X16" s="16"/>
      <c r="Y16" s="16"/>
      <c r="Z16" s="16"/>
      <c r="AA16" s="16"/>
      <c r="AB16" s="16"/>
      <c r="AC16" s="16"/>
      <c r="AD16" s="16"/>
      <c r="AE16" s="16"/>
      <c r="AF16" s="16"/>
      <c r="AG16" s="16"/>
      <c r="AH16" s="16"/>
      <c r="AI16" s="16"/>
      <c r="AJ16" s="16"/>
      <c r="AK16" s="16"/>
    </row>
    <row r="17" spans="1:37" ht="14.5" thickBot="1" x14ac:dyDescent="0.35">
      <c r="A17" s="16"/>
      <c r="B17" s="3"/>
      <c r="C17" s="67" t="str">
        <f>'Input Sheet'!$C$3</f>
        <v>Please insert supplier name</v>
      </c>
      <c r="W17" s="2"/>
      <c r="X17" s="16"/>
      <c r="Y17" s="16"/>
      <c r="Z17" s="16"/>
      <c r="AA17" s="16"/>
      <c r="AB17" s="16"/>
      <c r="AC17" s="16"/>
      <c r="AD17" s="16"/>
      <c r="AE17" s="16"/>
      <c r="AF17" s="16"/>
      <c r="AG17" s="16"/>
      <c r="AH17" s="16"/>
      <c r="AI17" s="16"/>
      <c r="AJ17" s="16"/>
      <c r="AK17" s="16"/>
    </row>
    <row r="18" spans="1:37" ht="55" customHeight="1" thickTop="1" thickBot="1" x14ac:dyDescent="0.35">
      <c r="A18" s="16"/>
      <c r="B18" s="3"/>
      <c r="C18" s="99" t="str">
        <f>'Input Sheet'!C104</f>
        <v>3. Solution Costs</v>
      </c>
      <c r="D18" s="91">
        <f>'Input Sheet'!S140</f>
        <v>4550</v>
      </c>
      <c r="E18" s="91">
        <f>'Input Sheet'!T140</f>
        <v>0</v>
      </c>
      <c r="F18" s="91">
        <f>'Input Sheet'!U140</f>
        <v>0</v>
      </c>
      <c r="G18" s="91">
        <f>'Input Sheet'!V140</f>
        <v>0</v>
      </c>
      <c r="H18" s="91">
        <f>'Input Sheet'!W140</f>
        <v>0</v>
      </c>
      <c r="I18" s="91">
        <f>'Input Sheet'!X140</f>
        <v>0</v>
      </c>
      <c r="J18" s="91">
        <f>'Input Sheet'!Y140</f>
        <v>0</v>
      </c>
      <c r="K18" s="91">
        <f>'Input Sheet'!Z140</f>
        <v>0</v>
      </c>
      <c r="L18" s="91">
        <f>'Input Sheet'!AA140</f>
        <v>0</v>
      </c>
      <c r="M18" s="91">
        <f>'Input Sheet'!AB140</f>
        <v>0</v>
      </c>
      <c r="N18" s="91">
        <f>'Input Sheet'!AC140</f>
        <v>0</v>
      </c>
      <c r="O18" s="91">
        <f>'Input Sheet'!AD140</f>
        <v>0</v>
      </c>
      <c r="Q18" s="105"/>
      <c r="S18" s="90">
        <f>SUM(D18:O18)</f>
        <v>4550</v>
      </c>
      <c r="U18" s="103" t="s">
        <v>61</v>
      </c>
      <c r="V18" s="104">
        <f>SUM(S18)</f>
        <v>4550</v>
      </c>
      <c r="W18" s="2"/>
      <c r="X18" s="16"/>
      <c r="Y18" s="16"/>
      <c r="Z18" s="16"/>
      <c r="AA18" s="16"/>
      <c r="AB18" s="16"/>
      <c r="AC18" s="16"/>
      <c r="AD18" s="16"/>
      <c r="AE18" s="16"/>
      <c r="AF18" s="16"/>
      <c r="AG18" s="16"/>
      <c r="AH18" s="16"/>
      <c r="AI18" s="16"/>
      <c r="AJ18" s="16"/>
      <c r="AK18" s="16"/>
    </row>
    <row r="19" spans="1:37" ht="16" customHeight="1" thickTop="1" x14ac:dyDescent="0.3">
      <c r="A19" s="16"/>
      <c r="B19" s="3"/>
      <c r="W19" s="2"/>
      <c r="X19" s="16"/>
      <c r="Y19" s="16"/>
      <c r="Z19" s="16"/>
      <c r="AA19" s="16"/>
      <c r="AB19" s="16"/>
      <c r="AC19" s="16"/>
      <c r="AD19" s="16"/>
      <c r="AE19" s="16"/>
      <c r="AF19" s="16"/>
      <c r="AG19" s="16"/>
      <c r="AH19" s="16"/>
      <c r="AI19" s="16"/>
      <c r="AJ19" s="16"/>
      <c r="AK19" s="16"/>
    </row>
    <row r="20" spans="1:37" ht="15.5" x14ac:dyDescent="0.35">
      <c r="A20" s="16"/>
      <c r="B20" s="3"/>
      <c r="C20" s="8"/>
      <c r="D20" s="169" t="s">
        <v>59</v>
      </c>
      <c r="E20" s="169"/>
      <c r="F20" s="169"/>
      <c r="G20" s="169"/>
      <c r="H20" s="169"/>
      <c r="I20" s="169"/>
      <c r="J20" s="169"/>
      <c r="K20" s="169"/>
      <c r="L20" s="169"/>
      <c r="M20" s="169"/>
      <c r="N20" s="169"/>
      <c r="O20" s="169"/>
      <c r="Q20" s="170" t="s">
        <v>8</v>
      </c>
      <c r="W20" s="2"/>
      <c r="X20" s="16"/>
      <c r="Y20" s="16"/>
      <c r="Z20" s="16"/>
      <c r="AA20" s="16"/>
      <c r="AB20" s="16"/>
      <c r="AC20" s="16"/>
      <c r="AD20" s="16"/>
      <c r="AE20" s="16"/>
      <c r="AF20" s="16"/>
      <c r="AG20" s="16"/>
      <c r="AH20" s="16"/>
      <c r="AI20" s="16"/>
      <c r="AJ20" s="16"/>
      <c r="AK20" s="16"/>
    </row>
    <row r="21" spans="1:37" ht="18" x14ac:dyDescent="0.3">
      <c r="A21" s="16"/>
      <c r="B21" s="3"/>
      <c r="C21" s="7" t="s">
        <v>27</v>
      </c>
      <c r="D21" s="58">
        <v>46600</v>
      </c>
      <c r="E21" s="58">
        <v>46631</v>
      </c>
      <c r="F21" s="58">
        <v>46661</v>
      </c>
      <c r="G21" s="58">
        <v>46692</v>
      </c>
      <c r="H21" s="58">
        <v>46722</v>
      </c>
      <c r="I21" s="58">
        <v>46753</v>
      </c>
      <c r="J21" s="58">
        <v>46784</v>
      </c>
      <c r="K21" s="58">
        <v>46813</v>
      </c>
      <c r="L21" s="58">
        <v>46844</v>
      </c>
      <c r="M21" s="58">
        <v>46874</v>
      </c>
      <c r="N21" s="58">
        <v>46905</v>
      </c>
      <c r="O21" s="58">
        <v>46935</v>
      </c>
      <c r="Q21" s="170"/>
      <c r="W21" s="2"/>
      <c r="X21" s="16"/>
      <c r="Y21" s="16"/>
      <c r="Z21" s="16"/>
      <c r="AA21" s="16"/>
      <c r="AB21" s="16"/>
      <c r="AC21" s="16"/>
      <c r="AD21" s="16"/>
      <c r="AE21" s="16"/>
      <c r="AF21" s="16"/>
      <c r="AG21" s="16"/>
      <c r="AH21" s="16"/>
      <c r="AI21" s="16"/>
      <c r="AJ21" s="16"/>
      <c r="AK21" s="16"/>
    </row>
    <row r="22" spans="1:37" ht="14.5" thickBot="1" x14ac:dyDescent="0.35">
      <c r="A22" s="16"/>
      <c r="B22" s="3"/>
      <c r="C22" s="67" t="str">
        <f>'Input Sheet'!$C$3</f>
        <v>Please insert supplier name</v>
      </c>
      <c r="W22" s="2"/>
      <c r="X22" s="16"/>
      <c r="Y22" s="16"/>
      <c r="Z22" s="16"/>
      <c r="AA22" s="16"/>
      <c r="AB22" s="16"/>
      <c r="AC22" s="16"/>
      <c r="AD22" s="16"/>
      <c r="AE22" s="16"/>
      <c r="AF22" s="16"/>
      <c r="AG22" s="16"/>
      <c r="AH22" s="16"/>
      <c r="AI22" s="16"/>
      <c r="AJ22" s="16"/>
      <c r="AK22" s="16"/>
    </row>
    <row r="23" spans="1:37" ht="56" customHeight="1" thickTop="1" thickBot="1" x14ac:dyDescent="0.35">
      <c r="A23" s="16"/>
      <c r="B23" s="3"/>
      <c r="C23" s="99" t="str">
        <f>'Input Sheet'!C104</f>
        <v>3. Solution Costs</v>
      </c>
      <c r="D23" s="91">
        <f>'Input Sheet'!S158</f>
        <v>4550</v>
      </c>
      <c r="E23" s="91">
        <f>'Input Sheet'!T158</f>
        <v>0</v>
      </c>
      <c r="F23" s="91">
        <f>'Input Sheet'!U158</f>
        <v>0</v>
      </c>
      <c r="G23" s="91">
        <f>'Input Sheet'!V158</f>
        <v>0</v>
      </c>
      <c r="H23" s="91">
        <f>'Input Sheet'!W158</f>
        <v>0</v>
      </c>
      <c r="I23" s="91">
        <f>'Input Sheet'!X158</f>
        <v>0</v>
      </c>
      <c r="J23" s="91">
        <f>'Input Sheet'!Y158</f>
        <v>0</v>
      </c>
      <c r="K23" s="91">
        <f>'Input Sheet'!Z158</f>
        <v>0</v>
      </c>
      <c r="L23" s="91">
        <f>'Input Sheet'!AA158</f>
        <v>0</v>
      </c>
      <c r="M23" s="91">
        <f>'Input Sheet'!AB158</f>
        <v>0</v>
      </c>
      <c r="N23" s="91">
        <f>'Input Sheet'!AC158</f>
        <v>0</v>
      </c>
      <c r="O23" s="91">
        <f>'Input Sheet'!AD158</f>
        <v>0</v>
      </c>
      <c r="Q23" s="105"/>
      <c r="S23" s="90">
        <f>SUM(D23:O23)</f>
        <v>4550</v>
      </c>
      <c r="U23" s="103" t="s">
        <v>60</v>
      </c>
      <c r="V23" s="104">
        <f>SUM(S23)</f>
        <v>4550</v>
      </c>
      <c r="W23" s="2"/>
      <c r="X23" s="16"/>
      <c r="Y23" s="16"/>
      <c r="Z23" s="16"/>
      <c r="AA23" s="16"/>
      <c r="AB23" s="16"/>
      <c r="AC23" s="16"/>
      <c r="AD23" s="16"/>
      <c r="AE23" s="16"/>
      <c r="AF23" s="16"/>
      <c r="AG23" s="16"/>
      <c r="AH23" s="16"/>
      <c r="AI23" s="16"/>
      <c r="AJ23" s="16"/>
      <c r="AK23" s="16"/>
    </row>
    <row r="24" spans="1:37" ht="16" customHeight="1" thickTop="1" x14ac:dyDescent="0.3">
      <c r="A24" s="16"/>
      <c r="B24" s="3"/>
      <c r="W24" s="2"/>
      <c r="X24" s="16"/>
      <c r="Y24" s="16"/>
      <c r="Z24" s="16"/>
      <c r="AA24" s="16"/>
      <c r="AB24" s="16"/>
      <c r="AC24" s="16"/>
      <c r="AD24" s="16"/>
      <c r="AE24" s="16"/>
      <c r="AF24" s="16"/>
      <c r="AG24" s="16"/>
      <c r="AH24" s="16"/>
      <c r="AI24" s="16"/>
      <c r="AJ24" s="16"/>
      <c r="AK24" s="16"/>
    </row>
    <row r="25" spans="1:37" ht="16" customHeight="1" x14ac:dyDescent="0.3">
      <c r="A25" s="16"/>
      <c r="B25" s="3"/>
      <c r="W25" s="2"/>
      <c r="X25" s="16"/>
      <c r="Y25" s="16"/>
      <c r="Z25" s="16"/>
      <c r="AA25" s="16"/>
      <c r="AB25" s="16"/>
      <c r="AC25" s="16"/>
      <c r="AD25" s="16"/>
      <c r="AE25" s="16"/>
      <c r="AF25" s="16"/>
      <c r="AG25" s="16"/>
      <c r="AH25" s="16"/>
      <c r="AI25" s="16"/>
      <c r="AJ25" s="16"/>
      <c r="AK25" s="16"/>
    </row>
    <row r="26" spans="1:37" ht="14.25" customHeight="1" thickBot="1" x14ac:dyDescent="0.35">
      <c r="A26" s="16"/>
      <c r="B26" s="5"/>
      <c r="C26" s="14"/>
      <c r="D26" s="14"/>
      <c r="E26" s="14"/>
      <c r="F26" s="14"/>
      <c r="G26" s="14"/>
      <c r="H26" s="14"/>
      <c r="I26" s="14"/>
      <c r="J26" s="14"/>
      <c r="K26" s="14"/>
      <c r="L26" s="14"/>
      <c r="M26" s="14"/>
      <c r="N26" s="14"/>
      <c r="O26" s="14"/>
      <c r="P26" s="14"/>
      <c r="Q26" s="14"/>
      <c r="R26" s="14"/>
      <c r="S26" s="14"/>
      <c r="T26" s="14"/>
      <c r="U26" s="14"/>
      <c r="V26" s="14"/>
      <c r="W26" s="4"/>
      <c r="X26" s="16"/>
      <c r="Y26" s="16"/>
      <c r="Z26" s="16"/>
      <c r="AA26" s="16"/>
      <c r="AB26" s="16"/>
      <c r="AC26" s="16"/>
      <c r="AD26" s="16"/>
      <c r="AE26" s="16"/>
      <c r="AF26" s="16"/>
      <c r="AG26" s="16"/>
      <c r="AH26" s="16"/>
      <c r="AI26" s="16"/>
      <c r="AJ26" s="16"/>
      <c r="AK26" s="16"/>
    </row>
    <row r="27" spans="1:37"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8" spans="1:37"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16" thickBot="1" x14ac:dyDescent="0.4">
      <c r="A29" s="16"/>
      <c r="B29" s="16"/>
      <c r="C29" s="45" t="s">
        <v>23</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row>
    <row r="30" spans="1:37" ht="14.5" thickBot="1" x14ac:dyDescent="0.35">
      <c r="A30" s="16"/>
      <c r="B30" s="9"/>
      <c r="C30" s="10"/>
      <c r="D30" s="10"/>
      <c r="E30" s="10"/>
      <c r="F30" s="10"/>
      <c r="G30" s="10"/>
      <c r="H30" s="10"/>
      <c r="I30" s="10"/>
      <c r="J30" s="11"/>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1:37" ht="18" x14ac:dyDescent="0.3">
      <c r="A31" s="16"/>
      <c r="B31" s="3"/>
      <c r="C31" s="12" t="s">
        <v>21</v>
      </c>
      <c r="D31" s="13" t="s">
        <v>6</v>
      </c>
      <c r="E31" s="171" t="str">
        <f>'Input Sheet'!$C$3</f>
        <v>Please insert supplier name</v>
      </c>
      <c r="F31" s="172"/>
      <c r="G31" s="61"/>
      <c r="H31" s="61"/>
      <c r="I31" s="61"/>
      <c r="J31" s="63"/>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1:37" ht="18" x14ac:dyDescent="0.3">
      <c r="A32" s="16"/>
      <c r="B32" s="3"/>
      <c r="C32" s="12"/>
      <c r="D32" s="13"/>
      <c r="E32" s="43" t="s">
        <v>19</v>
      </c>
      <c r="F32" s="44" t="s">
        <v>20</v>
      </c>
      <c r="G32" s="61"/>
      <c r="H32" s="61"/>
      <c r="I32" s="61"/>
      <c r="J32" s="63"/>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row>
    <row r="33" spans="1:37" x14ac:dyDescent="0.3">
      <c r="A33" s="16"/>
      <c r="B33" s="3"/>
      <c r="C33" s="15" t="s">
        <v>1</v>
      </c>
      <c r="D33" s="38">
        <f>'Input Sheet'!N167</f>
        <v>0.05</v>
      </c>
      <c r="E33" s="39">
        <f>'Input Sheet'!D167</f>
        <v>100</v>
      </c>
      <c r="F33" s="40">
        <f t="shared" ref="F33:F38" si="0">$D33*E33</f>
        <v>5</v>
      </c>
      <c r="G33" s="61"/>
      <c r="H33" s="61"/>
      <c r="I33" s="61"/>
      <c r="J33" s="63"/>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row>
    <row r="34" spans="1:37" x14ac:dyDescent="0.3">
      <c r="A34" s="16"/>
      <c r="B34" s="3"/>
      <c r="C34" s="15" t="s">
        <v>7</v>
      </c>
      <c r="D34" s="38">
        <f>'Input Sheet'!N168</f>
        <v>0.1</v>
      </c>
      <c r="E34" s="39">
        <f>'Input Sheet'!D168</f>
        <v>90</v>
      </c>
      <c r="F34" s="40">
        <f t="shared" si="0"/>
        <v>9</v>
      </c>
      <c r="G34" s="62"/>
      <c r="H34" s="62"/>
      <c r="I34" s="62"/>
      <c r="J34" s="64"/>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row>
    <row r="35" spans="1:37" x14ac:dyDescent="0.3">
      <c r="A35" s="16"/>
      <c r="B35" s="3"/>
      <c r="C35" s="15" t="s">
        <v>5</v>
      </c>
      <c r="D35" s="38">
        <f>'Input Sheet'!N169</f>
        <v>0.2</v>
      </c>
      <c r="E35" s="39">
        <f>'Input Sheet'!D169</f>
        <v>80</v>
      </c>
      <c r="F35" s="40">
        <f t="shared" si="0"/>
        <v>16</v>
      </c>
      <c r="G35" s="62"/>
      <c r="H35" s="62"/>
      <c r="I35" s="62"/>
      <c r="J35" s="64"/>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row r="36" spans="1:37" x14ac:dyDescent="0.3">
      <c r="A36" s="16"/>
      <c r="B36" s="3"/>
      <c r="C36" s="15" t="s">
        <v>2</v>
      </c>
      <c r="D36" s="38">
        <f>'Input Sheet'!N170</f>
        <v>0.2</v>
      </c>
      <c r="E36" s="39">
        <f>'Input Sheet'!D170</f>
        <v>70</v>
      </c>
      <c r="F36" s="40">
        <f t="shared" si="0"/>
        <v>14</v>
      </c>
      <c r="G36" s="62"/>
      <c r="H36" s="62"/>
      <c r="I36" s="62"/>
      <c r="J36" s="64"/>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row>
    <row r="37" spans="1:37" ht="14.5" thickBot="1" x14ac:dyDescent="0.35">
      <c r="A37" s="16"/>
      <c r="B37" s="3"/>
      <c r="C37" s="15" t="s">
        <v>3</v>
      </c>
      <c r="D37" s="38">
        <f>'Input Sheet'!N171</f>
        <v>0.2</v>
      </c>
      <c r="E37" s="39">
        <f>'Input Sheet'!D171</f>
        <v>60</v>
      </c>
      <c r="F37" s="40">
        <f t="shared" si="0"/>
        <v>12</v>
      </c>
      <c r="G37" s="62"/>
      <c r="H37" s="62"/>
      <c r="I37" s="62"/>
      <c r="J37" s="64"/>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row>
    <row r="38" spans="1:37" ht="15" customHeight="1" x14ac:dyDescent="0.3">
      <c r="A38" s="16"/>
      <c r="B38" s="3"/>
      <c r="C38" s="15" t="s">
        <v>4</v>
      </c>
      <c r="D38" s="38">
        <f>'Input Sheet'!N172</f>
        <v>0.25</v>
      </c>
      <c r="E38" s="39">
        <f>'Input Sheet'!D172</f>
        <v>50</v>
      </c>
      <c r="F38" s="40">
        <f t="shared" si="0"/>
        <v>12.5</v>
      </c>
      <c r="G38" s="62"/>
      <c r="H38" s="163" t="s">
        <v>73</v>
      </c>
      <c r="I38" s="164"/>
      <c r="J38" s="64"/>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row>
    <row r="39" spans="1:37" x14ac:dyDescent="0.3">
      <c r="A39" s="16"/>
      <c r="B39" s="3"/>
      <c r="E39" s="3"/>
      <c r="F39" s="2"/>
      <c r="H39" s="165"/>
      <c r="I39" s="166"/>
      <c r="J39" s="2"/>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row>
    <row r="40" spans="1:37" ht="30.75" customHeight="1" thickBot="1" x14ac:dyDescent="0.35">
      <c r="A40" s="16"/>
      <c r="B40" s="3"/>
      <c r="E40" s="42" t="s">
        <v>22</v>
      </c>
      <c r="F40" s="41">
        <f>SUM(F33:F38)</f>
        <v>68.5</v>
      </c>
      <c r="H40" s="167"/>
      <c r="I40" s="168"/>
      <c r="J40" s="2"/>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row>
    <row r="41" spans="1:37" x14ac:dyDescent="0.3">
      <c r="A41" s="16"/>
      <c r="B41" s="5"/>
      <c r="C41" s="14"/>
      <c r="D41" s="14"/>
      <c r="E41" s="14"/>
      <c r="F41" s="14"/>
      <c r="G41" s="14"/>
      <c r="H41" s="14"/>
      <c r="I41" s="14"/>
      <c r="J41" s="4"/>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row>
    <row r="42" spans="1:37"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row>
    <row r="43" spans="1:37"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row>
    <row r="45" spans="1:37"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row>
    <row r="46" spans="1:37"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row>
    <row r="47" spans="1:37"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row>
    <row r="48" spans="1:37"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row>
    <row r="49" spans="1:37"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row>
    <row r="50" spans="1:37"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row>
    <row r="51" spans="1:37"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row>
    <row r="52" spans="1:37"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row>
    <row r="53" spans="1:37"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row r="54" spans="1:37"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row>
    <row r="55" spans="1:37"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row>
    <row r="56" spans="1:37"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row>
    <row r="57" spans="1:37"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row>
    <row r="58" spans="1:37"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row>
    <row r="59" spans="1:37"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row>
    <row r="60" spans="1:37"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row>
    <row r="61" spans="1:37"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row>
    <row r="62" spans="1:37"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row>
    <row r="63" spans="1:37"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row>
  </sheetData>
  <sheetProtection formatCells="0" formatColumns="0" formatRows="0"/>
  <mergeCells count="12">
    <mergeCell ref="B2:V2"/>
    <mergeCell ref="H38:I40"/>
    <mergeCell ref="D7:O7"/>
    <mergeCell ref="Q7:Q8"/>
    <mergeCell ref="E31:F31"/>
    <mergeCell ref="D15:O15"/>
    <mergeCell ref="Q15:Q16"/>
    <mergeCell ref="D20:O20"/>
    <mergeCell ref="Q20:Q21"/>
    <mergeCell ref="Q10:Q13"/>
    <mergeCell ref="U10:U13"/>
    <mergeCell ref="V10:V13"/>
  </mergeCells>
  <pageMargins left="0.70866141732283472" right="0.70866141732283472" top="0.74803149606299213" bottom="0.74803149606299213" header="0.31496062992125984" footer="0.31496062992125984"/>
  <pageSetup paperSize="8" scale="91" orientation="landscape" r:id="rId1"/>
  <headerFooter>
    <oddHeader>&amp;LPage&amp;P of &amp;N&amp;R&amp;D</oddHeader>
    <oddFooter>&amp;L[NAME OF TENDERER]&amp;CITS Procurement Partner- Commercial Response&amp;R&amp;G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BEA13E0E0AA846A4EA3943505FB3F9" ma:contentTypeVersion="6" ma:contentTypeDescription="Create a new document." ma:contentTypeScope="" ma:versionID="403fe3ec9d53eb7bc3f0f26166e9b516">
  <xsd:schema xmlns:xsd="http://www.w3.org/2001/XMLSchema" xmlns:xs="http://www.w3.org/2001/XMLSchema" xmlns:p="http://schemas.microsoft.com/office/2006/metadata/properties" xmlns:ns2="81d74775-c4de-4098-9612-61f60dd04c67" xmlns:ns3="b5b5ebe2-35e7-46cb-ba6e-a35f6205fbe6" targetNamespace="http://schemas.microsoft.com/office/2006/metadata/properties" ma:root="true" ma:fieldsID="8e6f44ebd565e411cf172d386f43296a" ns2:_="" ns3:_="">
    <xsd:import namespace="81d74775-c4de-4098-9612-61f60dd04c67"/>
    <xsd:import namespace="b5b5ebe2-35e7-46cb-ba6e-a35f6205fbe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74775-c4de-4098-9612-61f60dd04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b5ebe2-35e7-46cb-ba6e-a35f6205fbe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109846-22F0-4E3B-9FD7-A866A2E571BE}">
  <ds:schemaRefs>
    <ds:schemaRef ds:uri="http://schemas.microsoft.com/sharepoint/v3/contenttype/forms"/>
  </ds:schemaRefs>
</ds:datastoreItem>
</file>

<file path=customXml/itemProps2.xml><?xml version="1.0" encoding="utf-8"?>
<ds:datastoreItem xmlns:ds="http://schemas.openxmlformats.org/officeDocument/2006/customXml" ds:itemID="{8306CDC2-5F7E-4DB7-B364-CC9E07D01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74775-c4de-4098-9612-61f60dd04c67"/>
    <ds:schemaRef ds:uri="b5b5ebe2-35e7-46cb-ba6e-a35f6205fb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94F16E-A6FC-40AA-A53D-0DEA062AC4A7}">
  <ds:schemaRefs>
    <ds:schemaRef ds:uri="http://schemas.microsoft.com/office/2006/documentManagement/types"/>
    <ds:schemaRef ds:uri="fe91e3d4-ffa3-4909-85b9-f4d010168184"/>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0ea9feb0-5c7f-4fd0-8fdc-8e9f25a8443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Input Sheet</vt:lpstr>
      <vt:lpstr>Price Model</vt:lpstr>
      <vt:lpstr>'Input Sheet'!Print_Area</vt:lpstr>
      <vt:lpstr>'Price Model'!Print_Area</vt:lpstr>
      <vt:lpstr>'Input Sheet'!Print_Titles</vt:lpstr>
    </vt:vector>
  </TitlesOfParts>
  <Company>Financial Services Compensation Scheme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D.Quinn2@gov.je</dc:creator>
  <cp:lastModifiedBy>David Parker</cp:lastModifiedBy>
  <cp:lastPrinted>2020-07-20T10:44:04Z</cp:lastPrinted>
  <dcterms:created xsi:type="dcterms:W3CDTF">2013-06-24T13:32:07Z</dcterms:created>
  <dcterms:modified xsi:type="dcterms:W3CDTF">2024-06-07T12:26:15Z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0x01010002BEA13E0E0AA846A4EA3943505FB3F9</vt:lpwstr>
  </property>
</Properties>
</file>