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hidePivotFieldList="1" defaultThemeVersion="166925"/>
  <mc:AlternateContent xmlns:mc="http://schemas.openxmlformats.org/markup-compatibility/2006">
    <mc:Choice Requires="x15">
      <x15ac:absPath xmlns:x15ac="http://schemas.microsoft.com/office/spreadsheetml/2010/11/ac" url="https://d.docs.live.net/7dd371b2514d42df/Desktop/GOJ/Cervical Cancer Screening/"/>
    </mc:Choice>
  </mc:AlternateContent>
  <xr:revisionPtr revIDLastSave="6" documentId="8_{FDC58A45-1976-4B48-B020-F0F30059A028}" xr6:coauthVersionLast="47" xr6:coauthVersionMax="47" xr10:uidLastSave="{33D8479C-5AC3-4C95-B904-567082C62B1B}"/>
  <bookViews>
    <workbookView xWindow="-110" yWindow="-110" windowWidth="19420" windowHeight="10300" firstSheet="2" activeTab="6" xr2:uid="{597E2064-9436-44F3-B273-19CDAA5BE1B1}"/>
  </bookViews>
  <sheets>
    <sheet name="Project Objective" sheetId="3" r:id="rId1"/>
    <sheet name="Functional Requirements" sheetId="1" r:id="rId2"/>
    <sheet name="Solution Delivery" sheetId="12" r:id="rId3"/>
    <sheet name="Data&amp;Informatics" sheetId="14" r:id="rId4"/>
    <sheet name="MERs" sheetId="11" r:id="rId5"/>
    <sheet name="Social Value" sheetId="15" r:id="rId6"/>
    <sheet name="Evalution Results" sheetId="13" r:id="rId7"/>
    <sheet name="Sheet2" sheetId="2" state="hidden" r:id="rId8"/>
  </sheets>
  <externalReferences>
    <externalReference r:id="rId9"/>
  </externalReferences>
  <definedNames>
    <definedName name="_xlnm._FilterDatabase" localSheetId="3" hidden="1">'Data&amp;Informatics'!$A$1:$E$37</definedName>
    <definedName name="_xlnm._FilterDatabase" localSheetId="1" hidden="1">'Functional Requirements'!$B$2:$K$116</definedName>
    <definedName name="_xlnm._FilterDatabase" localSheetId="4" hidden="1">MERs!$A$1:$I$58</definedName>
    <definedName name="_xlnm._FilterDatabase" localSheetId="2" hidden="1">'Solution Delivery'!$A$1:$E$30</definedName>
    <definedName name="OLE_LINK1_2" localSheetId="3">#REF!</definedName>
    <definedName name="OLE_LINK1_2" localSheetId="6">#REF!</definedName>
    <definedName name="OLE_LINK1_2">#REF!</definedName>
    <definedName name="register" localSheetId="6">#REF!</definedName>
    <definedName name="register">#REF!</definedName>
    <definedName name="Site">[1]Lookups!$K$2:$K$9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 i="15" l="1"/>
  <c r="H17" i="13"/>
  <c r="G17" i="13"/>
  <c r="F17" i="13"/>
  <c r="H11" i="13"/>
  <c r="G11" i="13"/>
  <c r="F11" i="13"/>
  <c r="H8" i="13"/>
  <c r="G8" i="13"/>
  <c r="F8" i="13"/>
  <c r="P31" i="13"/>
  <c r="O31" i="13"/>
  <c r="N31" i="13"/>
  <c r="M31" i="13"/>
  <c r="L31" i="13"/>
  <c r="K31" i="13"/>
  <c r="D12" i="13"/>
  <c r="D21"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hchapman</author>
  </authors>
  <commentList>
    <comment ref="A8" authorId="0" shapeId="0" xr:uid="{5C213B9C-E3EC-4F8C-B09F-A91546F1FF8A}">
      <text>
        <r>
          <rPr>
            <b/>
            <sz val="8"/>
            <color indexed="81"/>
            <rFont val="Tahoma"/>
            <family val="2"/>
          </rPr>
          <t>Insert % value attributable to quality</t>
        </r>
      </text>
    </comment>
    <comment ref="A11" authorId="0" shapeId="0" xr:uid="{074F3446-F8DF-4E03-A671-9DB48A897976}">
      <text>
        <r>
          <rPr>
            <b/>
            <sz val="8"/>
            <color indexed="81"/>
            <rFont val="Tahoma"/>
            <family val="2"/>
          </rPr>
          <t>Insert % value attributable to quality</t>
        </r>
      </text>
    </comment>
    <comment ref="A17" authorId="0" shapeId="0" xr:uid="{13BBAE75-98BD-47E8-B9A2-3071514CB2EE}">
      <text>
        <r>
          <rPr>
            <b/>
            <sz val="8"/>
            <color indexed="81"/>
            <rFont val="Tahoma"/>
            <family val="2"/>
          </rPr>
          <t>Insert % value attributable to quality</t>
        </r>
      </text>
    </comment>
  </commentList>
</comments>
</file>

<file path=xl/sharedStrings.xml><?xml version="1.0" encoding="utf-8"?>
<sst xmlns="http://schemas.openxmlformats.org/spreadsheetml/2006/main" count="945" uniqueCount="502">
  <si>
    <t>Cervical Cancer Screening Call Recall &amp; Colposcopy Requirements</t>
  </si>
  <si>
    <t>Requirement Assessment against current version Product offering</t>
  </si>
  <si>
    <t>Suppliers response</t>
  </si>
  <si>
    <t>Ref</t>
  </si>
  <si>
    <t>Section: Requirement</t>
  </si>
  <si>
    <t>MoSCoW</t>
  </si>
  <si>
    <t>Assumptions/Notes</t>
  </si>
  <si>
    <t>Requirement Match</t>
  </si>
  <si>
    <t>Out the box (no Config/Dev needed)</t>
  </si>
  <si>
    <t>Configuration Level</t>
  </si>
  <si>
    <t>Development Need</t>
  </si>
  <si>
    <t>Describe how your solution provides the function required</t>
  </si>
  <si>
    <t>Percentage Score</t>
  </si>
  <si>
    <t>Type</t>
  </si>
  <si>
    <r>
      <rPr>
        <b/>
        <sz val="10"/>
        <color theme="1"/>
        <rFont val="Calibri"/>
        <family val="2"/>
        <scheme val="minor"/>
      </rPr>
      <t>Patient Registration and Information Management:</t>
    </r>
    <r>
      <rPr>
        <sz val="10"/>
        <color theme="1"/>
        <rFont val="Calibri"/>
        <family val="2"/>
        <scheme val="minor"/>
      </rPr>
      <t xml:space="preserve">
The integration with key health systems – Maxims, OMNI, JHCI, selection of participants/cohort, data management, exchange of information between systems.</t>
    </r>
  </si>
  <si>
    <t>Clincal/System</t>
  </si>
  <si>
    <t>Ability to ingest and generate data via integration (HL7 messaging etc) via IRIS with core GoJ systems – OMNILAB and MAXIMS (OMNI recall info, investigation results, Referrals &amp; Discharge letters)</t>
  </si>
  <si>
    <t>Must</t>
  </si>
  <si>
    <t>Ability to ingest the full cohort of participants into screening service – all women between ages of 24.5-&lt;65 regardless of previous participation in screening programme</t>
  </si>
  <si>
    <t>JHCI</t>
  </si>
  <si>
    <t>Ability to edit/update existing data and capture missing/additional data – email address, phone number etc to support electronic communication</t>
  </si>
  <si>
    <r>
      <t xml:space="preserve">Ability to ingest demographic extract from source and transform (matching/duplication/merging) on subsequent uploads </t>
    </r>
    <r>
      <rPr>
        <i/>
        <sz val="10"/>
        <color theme="1"/>
        <rFont val="Calibri"/>
        <family val="2"/>
        <scheme val="minor"/>
      </rPr>
      <t xml:space="preserve">(monthly?) </t>
    </r>
  </si>
  <si>
    <t xml:space="preserve">Need to ingest the up-to-date Primary GP record </t>
  </si>
  <si>
    <t>Should</t>
  </si>
  <si>
    <r>
      <t>To ingest previous call/recall for screening from OMNI and match to ingested participants – to inform screening cycle (</t>
    </r>
    <r>
      <rPr>
        <i/>
        <sz val="10"/>
        <color theme="1"/>
        <rFont val="Calibri"/>
        <family val="2"/>
        <scheme val="minor"/>
      </rPr>
      <t>initial load only?)</t>
    </r>
  </si>
  <si>
    <t>To be able to add (even if outside normal screening parameters), exclude, participants from Screening programme</t>
  </si>
  <si>
    <t>Enable automatic population of demographic fields based on identification verification, reducing manual data entry.</t>
  </si>
  <si>
    <t>Implement data quality checks during registration to identify and rectify potential errors.</t>
  </si>
  <si>
    <t>Facilitate seamless transfer of patient records between healthcare facilities, ensuring continuity of care.</t>
  </si>
  <si>
    <t>Could</t>
  </si>
  <si>
    <t>Implement a comprehensive audit trail for all changes to patient information, ensuring accountability.</t>
  </si>
  <si>
    <t xml:space="preserve">Offer a self-service portal for patients to complete registration, ensuring accuracy and reducing administrative workload. </t>
  </si>
  <si>
    <t>Pipeline</t>
  </si>
  <si>
    <t>Development of Patient Portal</t>
  </si>
  <si>
    <t>Provide an option for patients to securely upload and update supporting documents, enhancing data accuracy.</t>
  </si>
  <si>
    <t>Support consent management, allowing patients to specify preferences for data sharing and research participation.</t>
  </si>
  <si>
    <t>Integration with Concentric</t>
  </si>
  <si>
    <t>Enable patients to view and verify their recorded information, promoting transparency and accuracy.</t>
  </si>
  <si>
    <t>Utilize machine learning algorithms to predict and prompt updates for changing patient information.</t>
  </si>
  <si>
    <t>Strategic</t>
  </si>
  <si>
    <r>
      <t xml:space="preserve">Scheduling:
</t>
    </r>
    <r>
      <rPr>
        <sz val="10"/>
        <color theme="1"/>
        <rFont val="Calibri"/>
        <family val="2"/>
        <scheme val="minor"/>
      </rPr>
      <t>Electronic invitation to screening programme, reminders to attend, set call/recall phases, screening results to automatically trigger call/recall process</t>
    </r>
  </si>
  <si>
    <t>Ability to send participants SMS/email/letter to invite for screening – 1 month before recall date</t>
  </si>
  <si>
    <t>To be able to invite and remind people participate in the screening programme - ad hoc</t>
  </si>
  <si>
    <t>Set the Call/Recall cycle phases, for participants meeting the criteria to automatically fall into the correct cycle</t>
  </si>
  <si>
    <t>Screening result to automatically trigger recall process (depending on cycle)</t>
  </si>
  <si>
    <t>If negative screening results automatic re-entry to screening programme in correct cycle (recall triggered)</t>
  </si>
  <si>
    <t>Negative screening results – Electronic notification sent to participant, GP and Maxims.</t>
  </si>
  <si>
    <t>Partially positive results (HPV pos/Cyto neg) ability to alter screening cycle to 1 year - automated using the results</t>
  </si>
  <si>
    <r>
      <t>Partial screening results electronic notification (email) sent to participant and GP – notifying of change of cycle and copy t</t>
    </r>
    <r>
      <rPr>
        <i/>
        <sz val="10"/>
        <color theme="1"/>
        <rFont val="Calibri"/>
        <family val="2"/>
        <scheme val="minor"/>
      </rPr>
      <t xml:space="preserve">o </t>
    </r>
    <r>
      <rPr>
        <sz val="10"/>
        <color theme="1"/>
        <rFont val="Calibri"/>
        <family val="2"/>
        <scheme val="minor"/>
      </rPr>
      <t>Maxims</t>
    </r>
  </si>
  <si>
    <t xml:space="preserve">Positive results – Ensure that abnormal results picked up during screening are promptly identified and escalated. Ability to create electronic referral into Maxims (and referral doc) for Colposcopy </t>
  </si>
  <si>
    <t xml:space="preserve">Positive screening results – Electronic notification sent to participant and GP advising they need to come in for further investigation and copy to Maxims.  </t>
  </si>
  <si>
    <t>Provide a centralized calendar view for healthcare providers to manage and optimize their schedules.</t>
  </si>
  <si>
    <t>Implement a patient portal that allows patients to view available slots and schedule appointments based on their preferences.</t>
  </si>
  <si>
    <t>Support appointment tracking, allowing healthcare providers to monitor patient adherence to scheduled screenings.</t>
  </si>
  <si>
    <t>Better data capture &amp; reporting</t>
  </si>
  <si>
    <t>Offer intelligent scheduling algorithms that consider historical patient preferences and healthcare provider availability.</t>
  </si>
  <si>
    <t>Implement an automated waitlist feature to fill cancelled appointments and optimize clinic efficiency.</t>
  </si>
  <si>
    <t>Allow patients to provide additional information during scheduling, facilitating pre-screening preparations.</t>
  </si>
  <si>
    <t>Enable real-time updates to the scheduling system to reflect changes in healthcare providers' availability.</t>
  </si>
  <si>
    <t>Integrate with public transportation or ride-sharing services to offer transportation options for patients.</t>
  </si>
  <si>
    <t>Implement predictive modelling to anticipate peak appointment times and optimize scheduling.</t>
  </si>
  <si>
    <t>Facilitate seamless communication between the scheduling system and patient reminders to avoid conflicts.</t>
  </si>
  <si>
    <r>
      <t xml:space="preserve">Healthcare Provider Access:
</t>
    </r>
    <r>
      <rPr>
        <sz val="10"/>
        <color theme="1"/>
        <rFont val="Calibri"/>
        <family val="2"/>
        <scheme val="minor"/>
      </rPr>
      <t>Ability to manually adjust screening cycle for individuals, healthcare providers ability to access the system.</t>
    </r>
  </si>
  <si>
    <t>Ability to manually adjust screening cycle phases for individuals (upon clinical outcomes) – CCS &amp; Colposcopy.</t>
  </si>
  <si>
    <t>Solution to generate screening at least 2 reminder letters if no activity for X periods of time after initial invitation - triggered by no results being posted or no outcome letter being generated</t>
  </si>
  <si>
    <t>Provide access to decision support tools directly from the patient record view.</t>
  </si>
  <si>
    <t>Support collaboration features, such as secure messaging or discussion forums, for multidisciplinary care teams.</t>
  </si>
  <si>
    <t>Ability to update on patient status and alerts for urgent cases.</t>
  </si>
  <si>
    <t>Offer an activity feed that summarizes recent patient interactions and updates.</t>
  </si>
  <si>
    <t>Provide personalized notifications for healthcare providers based on their preferences and workload.</t>
  </si>
  <si>
    <t>Implement intelligent caching mechanisms to ensure quick access to frequently viewed patient records.</t>
  </si>
  <si>
    <t>Enable healthcare providers to set their availability status to manage patient expectations.</t>
  </si>
  <si>
    <t>Integrate with single sign-on (SSO) solutions to streamline authentication and access processes.</t>
  </si>
  <si>
    <t>Offer role-tailored dashboards for healthcare providers, providing quick access to relevant patient information.</t>
  </si>
  <si>
    <t>JQIF requirements</t>
  </si>
  <si>
    <t>Implement a user-friendly interface with customizable widgets for personalized user experiences.</t>
  </si>
  <si>
    <r>
      <t xml:space="preserve">Electronic Patient Records (EPR) Integration:
</t>
    </r>
    <r>
      <rPr>
        <sz val="10"/>
        <color theme="1"/>
        <rFont val="Calibri"/>
        <family val="2"/>
        <scheme val="minor"/>
      </rPr>
      <t>Integration and interoperability with key GoJ Health systems – Maxims, OMNI, JHCI etc, data flow between Screening and Colposcopy, access to diagnostic images and reports etc, update/annotate patient record with supplementary information.</t>
    </r>
  </si>
  <si>
    <t>Ensure that where CCS transitions to Colposcopy (Maxims) there is a robust link and data flows in both directions - improved data flow between CCS and Colposcopy</t>
  </si>
  <si>
    <t>Establish the IT system/s required to enable an automated end-to-end process for CCS starting with the Government of Jersey Health demographic that will populate the call recall system, through to the outcome of screening and next steps. They system must be fully integrated with the laboratory Lims system OMNILABs to enable the recall functionality and link to any further clinical services should the results be positive and further investigation/treatment necessary (ie Colposcopy).</t>
  </si>
  <si>
    <t>System needs to provide a close loop view of the patient’s treatment cycle from screening through to outcome, so it is easy to track the patient through their journey</t>
  </si>
  <si>
    <t xml:space="preserve">System to link in with other areas – Maternity (pre/post-natal), hysterectomy etc) to collect relevant information </t>
  </si>
  <si>
    <t>Provide a comprehensive patient summary that includes relevant medical history, medications, and allergies.</t>
  </si>
  <si>
    <t>Support the display of historical patient records from the EPR to aid in decision-making.</t>
  </si>
  <si>
    <t>Support cross-referencing of patient identifiers to ensure accurate patient matching between systems.</t>
  </si>
  <si>
    <t>Enable healthcare providers to annotate and add supplementary information to patient records within the screening system.</t>
  </si>
  <si>
    <t>Implement a robust search functionality that allows healthcare providers to quickly locate and retrieve patient records.</t>
  </si>
  <si>
    <t>Ensure bidirectional data exchange to keep both the screening system and EPR synchronized in real-time.</t>
  </si>
  <si>
    <t>Integrate with health information exchanges (HIEs) to access patient data from external healthcare organizations.</t>
  </si>
  <si>
    <t>Offer a consolidated patient dashboard that seamlessly integrates data from the screening system and EPR.</t>
  </si>
  <si>
    <r>
      <t xml:space="preserve">Clinical Data Entry and Documentation:
</t>
    </r>
    <r>
      <rPr>
        <sz val="10"/>
        <color theme="1"/>
        <rFont val="Calibri"/>
        <family val="2"/>
        <scheme val="minor"/>
      </rPr>
      <t>Ingesting and generating data/documentation etc, alignment with standard data systems – SNOMED/PLICS etc</t>
    </r>
  </si>
  <si>
    <t>Ability to ingest discharge letter/data from Colposcopy (end of treatment) to reactivate screening programme</t>
  </si>
  <si>
    <t>Standard letter/email templates available for all scenarios for both CCS and Colposcopy</t>
  </si>
  <si>
    <t>Ability to generate standard letters/emails for - invitation, reminders, referrals, outcomes</t>
  </si>
  <si>
    <r>
      <t xml:space="preserve">Ability to store photographic evidence electronically from Colposcopy investigation linked to patient record.  </t>
    </r>
    <r>
      <rPr>
        <b/>
        <sz val="10"/>
        <color theme="1"/>
        <rFont val="Calibri"/>
        <family val="2"/>
        <scheme val="minor"/>
      </rPr>
      <t xml:space="preserve">Requirement of the project - not necessarily to be delivered by screening solution. </t>
    </r>
  </si>
  <si>
    <t>Digitisation of Olympus for Colposcopy?</t>
  </si>
  <si>
    <r>
      <t xml:space="preserve">Electronic capture of the clinical information from the Colposcopy investigation, as per the BSCCP Minimum dataset and NHSCSP practice standards. </t>
    </r>
    <r>
      <rPr>
        <b/>
        <sz val="10"/>
        <color rgb="FF000000"/>
        <rFont val="Calibri"/>
        <family val="2"/>
        <scheme val="minor"/>
      </rPr>
      <t>Requirement of the project - not necessarily to be delivered by screening solution.</t>
    </r>
  </si>
  <si>
    <t>Ability to integrate with SNOMED CT regarding Clinical Coding requiremetns and reporting</t>
  </si>
  <si>
    <t xml:space="preserve">Abilty to integrate with PLICS system (Patient-level information &amp; costing system) - Improvements, value based decsions, costing, prevention data etc </t>
  </si>
  <si>
    <t>Implement automated checks for duplicate or redundant data entry to maintain data integrity.</t>
  </si>
  <si>
    <t>Offer context-aware documentation templates that adapt to the specific screening scenario.</t>
  </si>
  <si>
    <t>Provide data consistency checks across different sections of the patient record to ensure accuracy.</t>
  </si>
  <si>
    <t>Integrate with digital health devices to capture real-time patient vitals and relevant health data.</t>
  </si>
  <si>
    <t>Support voice-to-text and natural language processing capabilities to enhance data entry efficiency.  Integration with Nuance.</t>
  </si>
  <si>
    <t xml:space="preserve">Could </t>
  </si>
  <si>
    <t>Utilize auto-suggest and autocomplete features to expedite data entry and minimize errors.</t>
  </si>
  <si>
    <t>Enable healthcare providers to capture patient-reported outcomes and subjective information efficiently.</t>
  </si>
  <si>
    <t>Enable collaborative documentation, allowing multiple healthcare providers to contribute to the patient record.</t>
  </si>
  <si>
    <t>Implement version control for clinical documentation to track changes and updates over time.</t>
  </si>
  <si>
    <t>Implement intelligent data entry forms that dynamically adjust based on the patient's medical history and screening context.</t>
  </si>
  <si>
    <r>
      <t xml:space="preserve">Decision Support System:
</t>
    </r>
    <r>
      <rPr>
        <sz val="10"/>
        <color theme="1"/>
        <rFont val="Calibri"/>
        <family val="2"/>
        <scheme val="minor"/>
      </rPr>
      <t>Decision Support alerts/dashboards, export of decision support recommendations for education/collaboration</t>
    </r>
  </si>
  <si>
    <t>Enable decision support alerts and reminders to promote adherence to screening guidelines in a configurable manner</t>
  </si>
  <si>
    <t>Implement a comprehensive decision support dashboard that displays a summary of recommendations for each patient in a configurable manner</t>
  </si>
  <si>
    <t>Support the export of decision support recommendations for educational or collaborative purposes - Public Health, Health Commisioning etc</t>
  </si>
  <si>
    <t>Provide real-time access to the latest evidence-based guidelines within the decision support system.</t>
  </si>
  <si>
    <t>Integrate with external knowledge bases and clinical databases to ensure comprehensive decision support.</t>
  </si>
  <si>
    <t>Implement adaptive learning algorithms that continuously update the decision support system based on emerging research.</t>
  </si>
  <si>
    <t>Facilitate personalized decision support by considering individual patient characteristics and medical history.</t>
  </si>
  <si>
    <t>Support visual aids, such as interactive diagrams and risk stratification tools, within the decision support interface.</t>
  </si>
  <si>
    <t>Integrate with genomic databases to provide tailored recommendations for patients with specific genetic profiles.</t>
  </si>
  <si>
    <t>Implement a feedback loop that allows healthcare providers to provide insights on the effectiveness of decision support recommendations.</t>
  </si>
  <si>
    <r>
      <t xml:space="preserve">Notification and Alerts:
</t>
    </r>
    <r>
      <rPr>
        <sz val="10"/>
        <color theme="1"/>
        <rFont val="Calibri"/>
        <family val="2"/>
        <scheme val="minor"/>
      </rPr>
      <t>Electronic communication, CCS to control contact and content of communication across island, support automated escalation alerts for urgent cases etc</t>
    </r>
  </si>
  <si>
    <t xml:space="preserve">Focus on electronic communication (email/SMS etc) moving away from paper/letters.  </t>
  </si>
  <si>
    <t>Solution to generate screening at least 2 reminder notification (letter, email, text)  if no activity for X periods of time (6 weeks &amp; 12 weeks) after initial invitation - triggered by no results being posted or no outcome letter being generated.</t>
  </si>
  <si>
    <t>Ability of CCS to control the contact of participants to bring consistency of participant contact and messaging across the Island.</t>
  </si>
  <si>
    <t>Generate an electronic referal into EPR system for further treatment</t>
  </si>
  <si>
    <t>Support automated escalation alerts for urgent cases, ensuring timely response and intervention.</t>
  </si>
  <si>
    <t>Enable bidirectional communication, allowing patients to respond to notifications and provide feedback.</t>
  </si>
  <si>
    <t>Implement customizable patient notification preferences, allowing individuals to choose their preferred communication channels.</t>
  </si>
  <si>
    <t>Integration with Concentric?</t>
  </si>
  <si>
    <t>Utilize machine learning algorithms to predict the optimal timing for patient notifications based on historical interactions.</t>
  </si>
  <si>
    <t>Implement an intelligent alert system that prioritizes notifications based on the severity of the information.</t>
  </si>
  <si>
    <t>Provide real-time tracking of notification delivery and acknowledgment status.</t>
  </si>
  <si>
    <t>Implement smart algorithms that adjust notification frequency based on patient engagement patterns.</t>
  </si>
  <si>
    <t>Support notification history tracking for audit purposes and continuous improvement.</t>
  </si>
  <si>
    <t>Implement decision support alerts for healthcare providers based on changes in patient status or screening outcomes.</t>
  </si>
  <si>
    <t>Facilitate collaboration between the notification system and patient engagement platforms to promote a unified communication strategy.</t>
  </si>
  <si>
    <r>
      <t xml:space="preserve">Results and Tracking:
</t>
    </r>
    <r>
      <rPr>
        <sz val="10"/>
        <color theme="1"/>
        <rFont val="Calibri"/>
        <family val="2"/>
        <scheme val="minor"/>
      </rPr>
      <t xml:space="preserve">Integration with lab systems for results &amp; tracking </t>
    </r>
  </si>
  <si>
    <t> </t>
  </si>
  <si>
    <t>Facilitate seamless integration with laboratory information systems (LIMs) for streamlined results tracking. Results returned from OMNI to the Screening solution (and Maxims and any other ordering facility - EMIS?)</t>
  </si>
  <si>
    <t>Electronic results my also need to go to EMIS with the introduction of GPOrderComs for Pathology?</t>
  </si>
  <si>
    <t>Integrate with barcode scanning technology when ordering invstigations to ensure accurate and efficient tracking of biological samples (in LIMs)</t>
  </si>
  <si>
    <t>Maxims/EMIS?</t>
  </si>
  <si>
    <t>Implement real-time alerts for sample anomalies, such as specimen inadequacy or delays in processing.</t>
  </si>
  <si>
    <t>All result 'types' to be returned to Screening solution including 'inadequate sample' (to trigger further action with participant).</t>
  </si>
  <si>
    <t>Result type and/or nil results (within a defined time period) are to be used as trigger for action (reminder letters etc)</t>
  </si>
  <si>
    <t>Solution Delivery Requirements</t>
  </si>
  <si>
    <t>Module</t>
  </si>
  <si>
    <t>Implementation Methodology</t>
  </si>
  <si>
    <t>Assumptions</t>
  </si>
  <si>
    <t>DL01</t>
  </si>
  <si>
    <t>General</t>
  </si>
  <si>
    <t>Describe your implementation methodology including but not limited to:
- Governance
- Contractual
- Organisational Change management
- Hardware configuration
- Server configuration
- Integration configuration
- Product requirements
- Configuration management
- Clinical Safety
- Training
- Testing
- Business Continuity and disaster recovery
- Go Live and post-go live stabilisation
The Government of Jersey is focussed on the value brought to the Island by organisations with strong social values.
Please ensure that you also describe how you will deliver more social value to the core contracted services through innovative and strategic approaches to areas of social responsibility, such as Increased number of opportunities for disadvantaged people and social mobility, Promoting responsible supply chain Greener and Cleaner environment for Jersey and  Building a stronger and more resilient Island community.</t>
  </si>
  <si>
    <t>DL02</t>
  </si>
  <si>
    <t>Please describe the approach to the project management of the overall project. Including but not limited to meetings with the GOJ Project Manager in order to review progress, raise, and proactively manage and resolve issues and/or risks, manage change requests and ensure that the Project delivers the contractual Requirements in accordance with the contractual milestones, deliverables and plan to the agreed timeline and costs.
The Tenderer must describe how they will work collaboratively to provide weekly reports detailing, but not limited to:
• Management and updates to Risk, Assumptions, Issues and Dependency (RAID) Log
• Project Status including, but not limited to specific progress by Clinical Area/Work Stream and the relevant inter-workstream dependencies.
Please provide an example Project Status report to demonstrate your understanding of the reporting process.</t>
  </si>
  <si>
    <t>DL03</t>
  </si>
  <si>
    <t>The Tenderer must describe the experience of the Project Manager who will have the responsibility for the delivery aligned with the Project Plan, Deliverables and Key Milestones. Unless by agreement with GoJ, the project manager identified in this response must be assigned to this project should the bid be successful.</t>
  </si>
  <si>
    <t>DL04</t>
  </si>
  <si>
    <t>The Tenderer must describe their project documentation; a project structure and describe how the parties will work with GOJ, this includes parties within a Consortium/Sub-contractors role and associated roles and responsibilities with a precise statement of GOJ responsibilities.  Include lessons learned of past deployments where a similar methodology has been utilised, especially for a Consortium/Subcontracting project. Key topics to include in the Delivery Methodology, but not limited to:
•        Provide evidence how they will streamline and modernise workflow to deliver the GOJ benefits.
•        Environment access and acceptance 
•        Configuration Management approach
•        Experiences of working with third party organisations, how you have handled/mitigated the challenges and risks of implementing your software solution
•        Integration and Interoperability approach, especially for Consortium/Subcontracting Tenderers must provide a comprehensive explanation of the Implementation methodology and their measures of success, in addition how they will adhere to the project timescales.
•        Data Migration: whilst this is being out sourced (Procurement 3) as described in Figure 1 Acute EPR Programme in the main ITT document, the Tenderer must explain how they will provision for the data take-on and support the third party to successful outcomes. This is a key dependency to the success of the go live.
•        Transition from Go-Live to Business as Usual handover to support services.</t>
  </si>
  <si>
    <t>DL05</t>
  </si>
  <si>
    <t>The tenderer must provide a project plan with resource allocation to achieve milestones and deliverables</t>
  </si>
  <si>
    <t>DL06</t>
  </si>
  <si>
    <t>Benefits Realisation:  The tenderer must describe their approach to benefits realisation and how you will work with GoJ to identify and deliver benefits.</t>
  </si>
  <si>
    <t>DL07</t>
  </si>
  <si>
    <t>Meets the standard Government of Jersey's Minimum Enterprise Requirements (MERs)</t>
  </si>
  <si>
    <t>Provided separately - see MERs tab</t>
  </si>
  <si>
    <t>DL08</t>
  </si>
  <si>
    <t>Enable  compliance monitoring and reporting to regulatory bodies.</t>
  </si>
  <si>
    <t>DL09</t>
  </si>
  <si>
    <t>Ability to use software to introduce other cancer  screening programmes (ie could use same software for a suite of screening programmes)</t>
  </si>
  <si>
    <t>DL10</t>
  </si>
  <si>
    <t>Provide role-specific training modules to enhance awareness of quality assurance measures among healthcare providers.</t>
  </si>
  <si>
    <t>Training</t>
  </si>
  <si>
    <t>The Tenderer must describe the approach to training and user support materials to ensure self-sufficiency. The Government of Jersey is focussed on the value brought to the Island by organisations with focus on skills development and upskilling. Describe how you will deliver additional skills to the Government of Jersey employees working within the ITS Procurement Partner Services. Detail how you will measure this contribution.  At a minimum this will include:
•	A Training Strategy and approach: to include a process for measuring successful outcomes and how the Tenderer will ensure the relevant level of skill, knowledge and understanding of the EPR Solution for the lifetime of the contract with associated measure of success.
•	Learning pathways for the Project team and key nominated resources as well as suggestions for end users by role
Training Courses for the following roles, and where there are pre-requisite skills these must be clearly outlined as part of the Training approach:
The GOJ Health Programme Team project team 
•	Super Users (determined locally)
•	Trainers      
•	IT Administrators
•	1st and 2nd Level support training for nominated users 
•	Pre-Configured Training environment with appropriate refresh/rollback facilities.
•	Training materials for Users at all levels 
•	Knowledge base/FAQs in Tool for users
•	Online pre-configuration product help
•	Post go-live training for IT configuration analyst teams</t>
  </si>
  <si>
    <t>Support</t>
  </si>
  <si>
    <t>Please describe in detail how you manage the following IT Service Management (ITSM) processes. 
•	Issues
•	Incidents
•	Problem Management
•	Change Management
•	Configuration Management
•	Events including monitoring/alerting
•	Release Management</t>
  </si>
  <si>
    <t>If you have multiple products in your portfolio (including consortium/subcontracting), how is the single service desk managed and SLAs aligned between multiple products and commercial partners?</t>
  </si>
  <si>
    <t>Outline customer support service, identifying the lines of support structure and hours of support. GOJ expect as a minimum via the managed service, the hours of 08:00 to 18:00 5 days per week, with a process for out of hours support to be included. First Line support will be carried out by the GOJ Application support team.  Identify any specialist support areas and where 3rd parties are relied upon to support any part of your proposed solution.</t>
  </si>
  <si>
    <t>DL11</t>
  </si>
  <si>
    <t>Where is your support desk(s) located, and do you provide remote support as part of your managed service offering?</t>
  </si>
  <si>
    <t>DL12</t>
  </si>
  <si>
    <t>What early life support post implementation service is offered?</t>
  </si>
  <si>
    <t>DL13</t>
  </si>
  <si>
    <t>Please outline how you report on your Managed Service Delivery and adherence to the SLA/KPI’s as described in Table 2 Key Performance indicators - what reporting metrics do you include as part of Service Delivery and at what frequency. Taking into consideration that liquidated damages are associated with poor performance.</t>
  </si>
  <si>
    <t>DL14</t>
  </si>
  <si>
    <t>Tenderers must supply a Self-Service Service Management Portal for users to log tickets and be able to review progress and have access to performance metrics. Please explain the facilities that are provided via your single support portal.</t>
  </si>
  <si>
    <t>DL15</t>
  </si>
  <si>
    <t>Describe your service &amp; support offerings and how the solution is supported where the solution contains multiple products or modules and integration/interoperability.</t>
  </si>
  <si>
    <t>DL16</t>
  </si>
  <si>
    <t>Will GOJ IT support staff be required to attain any specific accreditation to log support requests, and if so please confirm if this is included in the managed service offering?</t>
  </si>
  <si>
    <t>DL17</t>
  </si>
  <si>
    <t>Please describe the format, frequency, and process for user groups?</t>
  </si>
  <si>
    <t>DL18</t>
  </si>
  <si>
    <t>Please outline software Upgrade frequency (major and minor releases) and example of the release schedule.  Is downtime required to take on an upgrade, and if so, please describe how this is managed?</t>
  </si>
  <si>
    <t>DL19</t>
  </si>
  <si>
    <t>How are upgrades delivered (Release Process) please embed a copy of the last Release Note and confirm that these are provided as standard with each release? Please briefly explain the knowledge transfer process for new software releases and how it is aligned across multiple products (if applicable).</t>
  </si>
  <si>
    <t>DL20</t>
  </si>
  <si>
    <t>Are upgrades compulsory? How will you ensure continuous improvement and currency of software within two versions? What is the consequence if GOJ do not take regular upgrades?</t>
  </si>
  <si>
    <t>DL21</t>
  </si>
  <si>
    <t>What is your roadmap of product updates and how many versions are currently supported? What is the latest and oldest version supported? Please confirm if roadmap software updates and installation are included in the Support and Maintenance services for the entire solution, ensuring continuous improvement for the life of the contract.</t>
  </si>
  <si>
    <t>DL22</t>
  </si>
  <si>
    <t>Please enumerate and describe the products/outputs in your proposed solution. If there are multiple products, how are they maintained and upgraded so that the connections and integration between them do not break as new versions are released?</t>
  </si>
  <si>
    <t>Data/Informatics Requirements</t>
  </si>
  <si>
    <t>Reporting, data extraction, data sets, audit &amp; compliance</t>
  </si>
  <si>
    <t>R01</t>
  </si>
  <si>
    <t>Reports</t>
  </si>
  <si>
    <t>API or ODBC connection to the solution's data warehouse is required.</t>
  </si>
  <si>
    <t>R02</t>
  </si>
  <si>
    <t>Abilty to run scheduled outputs from the data warehouse.</t>
  </si>
  <si>
    <t>R03</t>
  </si>
  <si>
    <t xml:space="preserve">A replica of the live database must be available for reporting purposes.  Need to query for reporting on real time data without impacting the live solution. This additional environment should be updated in real time. </t>
  </si>
  <si>
    <t>R04</t>
  </si>
  <si>
    <t>All data to be collected must be able to be exported and interogated externally</t>
  </si>
  <si>
    <t>R05</t>
  </si>
  <si>
    <t>Ability to amend the API to extract new or amended data fields</t>
  </si>
  <si>
    <t>R06</t>
  </si>
  <si>
    <t>ODBC - Ability to amend the SQL query to extract new or amended data fields</t>
  </si>
  <si>
    <t>R07</t>
  </si>
  <si>
    <t>Full documentation of the schema/data model to be provided</t>
  </si>
  <si>
    <t>R11</t>
  </si>
  <si>
    <t>Solution to have standard suite of reporting templates, dashboards and KPI measures.  Inccluding standard Data quality reports and audit reports</t>
  </si>
  <si>
    <t>R12</t>
  </si>
  <si>
    <t>Supplier to provide training on building and running 'in house' reporting</t>
  </si>
  <si>
    <t>R14</t>
  </si>
  <si>
    <t>Ability to conduct a Health Equity audit to enable targeted health promotion – ensuring we follow up and monitor people that are not responding/attending to reduce inequalities in services – greater parity</t>
  </si>
  <si>
    <t>R15</t>
  </si>
  <si>
    <r>
      <t xml:space="preserve">Need the ability to report on the information collected in the Colposcopy investigation. Colposcopy departments are required to submit data to the National Audit and need to report as per the BSCCP Minimum Dataset and in doing so ensure their ability to set and manage standard KPIs – this is a mandatory requirement which Colposcopy are unable to fulfil now (see Minimum Dataset Colposcopy Table). </t>
    </r>
    <r>
      <rPr>
        <b/>
        <sz val="10"/>
        <color theme="1"/>
        <rFont val="Calibri"/>
        <family val="2"/>
        <scheme val="minor"/>
      </rPr>
      <t xml:space="preserve"> Requirement of the project - not necessarily to be delivered by screening solution.</t>
    </r>
  </si>
  <si>
    <t>R16</t>
  </si>
  <si>
    <t>Robust reporting/auditing functionality to get clear figures on attendances/DNA/offerings/timeliness which will result in clear KPIs and measures and more robust governance around the process</t>
  </si>
  <si>
    <t>R17</t>
  </si>
  <si>
    <t>Data/reporting to ensure confidence in the service uptake figures and follow up treatment</t>
  </si>
  <si>
    <t>R18</t>
  </si>
  <si>
    <t>Solution comes with standard reporting templates/functionality &amp; standard screening KPI templates</t>
  </si>
  <si>
    <t>R19</t>
  </si>
  <si>
    <t>Ability to export raw data from system for use by GoJ Informatics/reporting teams</t>
  </si>
  <si>
    <t>R08</t>
  </si>
  <si>
    <t>Data subjects need to have unique identifiers to link to other data sources (lab investgations etc)</t>
  </si>
  <si>
    <t>Depends where source data comes from?  Should have URN at least</t>
  </si>
  <si>
    <t>R09</t>
  </si>
  <si>
    <t>Ability to integrate with SNOMED CT regarding Clinical Coding requirements and reporting</t>
  </si>
  <si>
    <t>R10</t>
  </si>
  <si>
    <t>R13</t>
  </si>
  <si>
    <t>The supplier to confirm that there will be scope for adjustments and/or new data items required in the solution in the future in line with statutory requirements.</t>
  </si>
  <si>
    <t>MER Category</t>
  </si>
  <si>
    <t>MER Code</t>
  </si>
  <si>
    <t>MER Title</t>
  </si>
  <si>
    <t>MER Description</t>
  </si>
  <si>
    <t>Responsible</t>
  </si>
  <si>
    <t>Response</t>
  </si>
  <si>
    <t>DA 1st Assesment</t>
  </si>
  <si>
    <t>Clarification if required</t>
  </si>
  <si>
    <t>DA Final Assesment</t>
  </si>
  <si>
    <t>Availability - Manageability​</t>
  </si>
  <si>
    <t>MER-AVL-001</t>
  </si>
  <si>
    <t>Availability Targets​</t>
  </si>
  <si>
    <t>The service must state, monitor and agree with the GoJ its availability targets.​</t>
  </si>
  <si>
    <t>Vendor + GoJ</t>
  </si>
  <si>
    <t>MER-AVL-002</t>
  </si>
  <si>
    <t>Monitoring Proactively​</t>
  </si>
  <si>
    <t>The service must state and agree with the GoJ what proactive monitoring and alerting is implemented.</t>
  </si>
  <si>
    <t>MER-AVL-003</t>
  </si>
  <si>
    <t>Monitoring and Alerting</t>
  </si>
  <si>
    <t>The monitoring and alerting service must provide appropriate service specific and sufficient alerting processes.</t>
  </si>
  <si>
    <t>Vendor</t>
  </si>
  <si>
    <t>MER-AVL-004</t>
  </si>
  <si>
    <t>Monitoring Thresholds​</t>
  </si>
  <si>
    <t>The alerting service must provide alerts at defined thresholds. ​</t>
  </si>
  <si>
    <t>MER-AVL-005</t>
  </si>
  <si>
    <t>Monitoring Availability Automations​</t>
  </si>
  <si>
    <t>The service must state what automated tool set is being used to monitor service availability and state and agree monthly availability reporting schedules with the GoJ.</t>
  </si>
  <si>
    <t>MER-AVL-006</t>
  </si>
  <si>
    <t>Monitoring Performance Automation​</t>
  </si>
  <si>
    <t>The service must state what automated tool set is being used to monitor service performance, and state and agree monthly performance reporting schedules with the GoJ. ​</t>
  </si>
  <si>
    <t>MER-AVL-007</t>
  </si>
  <si>
    <t>Performance Metrics​</t>
  </si>
  <si>
    <t>The service must state and agree with the GoJ, end to end service response times for responses in the format: “Responses shall take less than X.X seconds for 80% of the requests when accessed on-island." ​</t>
  </si>
  <si>
    <t>MER-AVL-008</t>
  </si>
  <si>
    <t>Interface Monitoring​</t>
  </si>
  <si>
    <t>GoJ and the service provider must have the capability to monitor all inbound/outbound interfaces. </t>
  </si>
  <si>
    <t>Availability - Serviceability​</t>
  </si>
  <si>
    <t>MER-SER-001</t>
  </si>
  <si>
    <t>Service Ownership​</t>
  </si>
  <si>
    <t>The service must state, manage and agree designated roles and individuals within the GoJ for:​
· A Business Owner for the service/system.​
· A Technical Owner for the service/system.</t>
  </si>
  <si>
    <t>GoJ</t>
  </si>
  <si>
    <t>MER-SER-002</t>
  </si>
  <si>
    <t>Ongoing Support for App Components​</t>
  </si>
  <si>
    <t>The service provider must state and agree with the GoJ that the service is on a supported software version for all service elements (Client, Server, Data tiers) for at least 3 years with a rolling time horizon.</t>
  </si>
  <si>
    <t>MER-SER-003</t>
  </si>
  <si>
    <t>Ongoing Support for Business Applications​</t>
  </si>
  <si>
    <t>In the case of Line of Business applications, the service provider must state and agree with the GoJ that the applications will be supported for a minimum of 3 years with a rolling time horizon.</t>
  </si>
  <si>
    <t>MER-SER-004</t>
  </si>
  <si>
    <t>Data Privacy By Design​</t>
  </si>
  <si>
    <t>The service provider must state and agree with the GoJ, how “data privacy by design” forms part of the Acceptance Testing of the service.</t>
  </si>
  <si>
    <t>MER-SER-005</t>
  </si>
  <si>
    <t>Scheduled Downtime Windows​</t>
  </si>
  <si>
    <t>The service provider must state and agree with the GoJ “Scheduled downtime windows” for maintenance which do not interrupt the consumers of the service during their operational hours.</t>
  </si>
  <si>
    <t>MER-SER-006</t>
  </si>
  <si>
    <t>Supported User Interfaces​</t>
  </si>
  <si>
    <t>The service provider must state and agree with the GoJ, the software clients that will be used to test and consume the service and will form part of the Operational Acceptance Testing. Currently, the minimum client's requirements are “Microsoft Windows-based computers, iOS, Android, and Citrix-based remote desktop connections”.</t>
  </si>
  <si>
    <t>Availability – Recoverability</t>
  </si>
  <si>
    <t>MER-REC-001</t>
  </si>
  <si>
    <t>Disaster Recovery RPO​</t>
  </si>
  <si>
    <t>The RPO (Recovery Point Objective) of the service must be measurable, stated and agreed with the GoJ to align to existing recovery tiers. This should be evidenced by regular Disaster Recovery (DR) tests.</t>
  </si>
  <si>
    <t>MER-REC-002</t>
  </si>
  <si>
    <t>Disaster Recovery RTO</t>
  </si>
  <si>
    <t>The RTO (Recovery Time Objective) of the service must be measurable, stated and agreed with the GoJ to align to existing recovery tiers. This should be evidenced by regular Disaster Recovery (DR) tests.</t>
  </si>
  <si>
    <t>MER-REC-003</t>
  </si>
  <si>
    <t>Disaster Recovery GoJ Participation​</t>
  </si>
  <si>
    <t>The service provider must state and agree with the GoJ that the system does not require any reconfigurations by Government of Jersey staff as part of failover / recovery to DR. In addition, this, must form part of the user acceptance testing.</t>
  </si>
  <si>
    <t>MER-REC-004</t>
  </si>
  <si>
    <t>Resilient By Design​</t>
  </si>
  <si>
    <t>The service must be architected to be resilient, in mitigation of disaster recovery.</t>
  </si>
  <si>
    <t>MER-REC-005</t>
  </si>
  <si>
    <t>Hardware Single Point of Failure Resilient​</t>
  </si>
  <si>
    <t xml:space="preserve">In the event of a local component failure, the service must have local resilience in the Production site, with N+1 failure on all hardware components. </t>
  </si>
  <si>
    <t>MER-REC-006</t>
  </si>
  <si>
    <t>No Single Point of Failure by Design​</t>
  </si>
  <si>
    <t xml:space="preserve">The service must not have a single point of failure that would cause a major service outage. Exceptions should be agreed, documented and mechanisms be in place for recovery within service levels. </t>
  </si>
  <si>
    <t>MER-REC-007</t>
  </si>
  <si>
    <t>General Resiliency​</t>
  </si>
  <si>
    <t>The service must be resilient to outages and resume operations without data loss or loss of data integrity. </t>
  </si>
  <si>
    <t>MER-REC-008</t>
  </si>
  <si>
    <t>Source Code in Escrow</t>
  </si>
  <si>
    <t>The service must offer any source code to the GoJ through an escrow agreement if applicable due to inclusion of bespoke software development in a solution.</t>
  </si>
  <si>
    <t>Assurance – Security ​</t>
  </si>
  <si>
    <t>MER-SEC-001</t>
  </si>
  <si>
    <t>Role Based Access and Least Privilege​</t>
  </si>
  <si>
    <t>The system must support role-based access control to screens, data, and reports, with the principle of least privilege.</t>
  </si>
  <si>
    <t>MER-SEC-002</t>
  </si>
  <si>
    <t>Centralised Authentication and Authorisation​</t>
  </si>
  <si>
    <t>The system must make use of existing GoJ centralised Authorisation, Authentication and Accounting (AAA) services provided by Azure AD across multiple Azure AD Domains where applicable and should integrate with SailPoint Identity IQ. All accounts must be attributable and verified to an accountable individual, and support policies for password management.</t>
  </si>
  <si>
    <t>MER-SEC-003</t>
  </si>
  <si>
    <t>Failed User Authentication​</t>
  </si>
  <si>
    <t>The system generated error message returned for a failed authentication attempt must not disclose the validity of any component part of the supplied credentials.</t>
  </si>
  <si>
    <t>MER-SEC-004</t>
  </si>
  <si>
    <t>Encryption Scope​</t>
  </si>
  <si>
    <t>Sensitive data and credentials, including incorrect passwords must be encrypted and must not be included in log or configuration files. Credentials utilised or managed by the system must not traverse any service or network unencrypted.</t>
  </si>
  <si>
    <t>MER-SEC-005</t>
  </si>
  <si>
    <t>Security Logging Items​</t>
  </si>
  <si>
    <t>Logging of the following events is required for security purposes:​
User sign-on (no password recorded)
User sign-off
Sign-on failure​
User registration/de-registration​
User profile changes​
Failed access attempts – i.e. attempts to access information/files to which the user does not have access rights
All administrator activity​​
System load and restarts​​
Manual key management commands &amp; responses (no clear values)​​
Manual data access events for production, sensitive, or otherwise restricted data
Levels of logging and locations for storage are user-configurable based on risk and need.
The log data must be made available in an industry-standard format such as CEF (Common Event Format) for ingestion by the GoJ central logging solution.</t>
  </si>
  <si>
    <t>MER-SEC-007</t>
  </si>
  <si>
    <t>Control Plane Least Privilege​</t>
  </si>
  <si>
    <t>Access to database layers, file services and other functions that are not end-user facing must be restricted according to the principle of least-privilege. </t>
  </si>
  <si>
    <t>Assurance – Integrity​</t>
  </si>
  <si>
    <t>MER-SEC-008</t>
  </si>
  <si>
    <t>Interface Traffic Encryption​</t>
  </si>
  <si>
    <r>
      <t>All inbound/outbound interfaces of a service</t>
    </r>
    <r>
      <rPr>
        <strike/>
        <sz val="11"/>
        <rFont val="Calibri"/>
        <family val="2"/>
        <scheme val="minor"/>
      </rPr>
      <t>s</t>
    </r>
    <r>
      <rPr>
        <sz val="11"/>
        <rFont val="Calibri"/>
        <family val="2"/>
        <scheme val="minor"/>
      </rPr>
      <t xml:space="preserve"> must be encrypted and authenticated according to the GoJ Cryptographic Standard.</t>
    </r>
  </si>
  <si>
    <t>MER-SEC-009</t>
  </si>
  <si>
    <t>Security Framework Usage and Compliance​</t>
  </si>
  <si>
    <t>The system and all supporting services must be ISO 27001/2 compliant or demonstrate adherence to an equivalent security framework and allow for audit if they do not provide 3rd party validation.</t>
  </si>
  <si>
    <t>MER-SEC-010</t>
  </si>
  <si>
    <t>Data Access for Service Termination​</t>
  </si>
  <si>
    <t>In the event of a termination of service, the service provider must provide secure access to retrieve content/data where the Government of Jersey is Data Controller.</t>
  </si>
  <si>
    <t>MER-SEC-011</t>
  </si>
  <si>
    <t>Patching Schedules​</t>
  </si>
  <si>
    <t>The service must state and agree with the GoJ a minimum patching schedule so as to be up to date for security patches, subject to risk assessment.</t>
  </si>
  <si>
    <t>MER-SEC-012</t>
  </si>
  <si>
    <t>Backups require Production level encryption​</t>
  </si>
  <si>
    <t>All backups must be encrypted to the same level as primary data stores, and backups must be stored in a format that is resilient to malicious activity.</t>
  </si>
  <si>
    <t>MER-SEC-013</t>
  </si>
  <si>
    <t>Malware Protection​</t>
  </si>
  <si>
    <t>The service must utilise industry standard malware protection software.</t>
  </si>
  <si>
    <t>MER-SEC-014</t>
  </si>
  <si>
    <t>Separation of Data/Processing in Multi Tenancy​</t>
  </si>
  <si>
    <t>Where services are used by the Government of Jersey and other organisations in a shared service model, there must be a clear demonstrable separation between the Government of Jersey data and other clients' data where shared storage and processing services are utilised.</t>
  </si>
  <si>
    <t>MER-SEC-015</t>
  </si>
  <si>
    <t>Segregated Encryption Key management​</t>
  </si>
  <si>
    <t>The service must provide a method for segregated Encryption Key management by the Government of Jersey.</t>
  </si>
  <si>
    <t>MER-SEC-016</t>
  </si>
  <si>
    <t>No Production Data in Non-Production Environments​</t>
  </si>
  <si>
    <t>Production data must not be used in non-production environments or must be obfuscated accordingly.</t>
  </si>
  <si>
    <t>MER-SEC-017</t>
  </si>
  <si>
    <t>Change Control Assessments​</t>
  </si>
  <si>
    <t>The service must be subject to a Change Control Activity assessment to agree a criticality rating and recovery level, following GoJ policies. ​</t>
  </si>
  <si>
    <t>MER-SEC-018</t>
  </si>
  <si>
    <t>Encryption at Rest</t>
  </si>
  <si>
    <t>The service must use storage solutions that encrypt data when at rest according to the Data Encryption Standard (DES).</t>
  </si>
  <si>
    <t>MER-SEC-019</t>
  </si>
  <si>
    <t>Compliance with GoJ Restricted Technology Policy</t>
  </si>
  <si>
    <t>The service must comply with the GoJ Restricted Technology Policy and associated Standard</t>
  </si>
  <si>
    <t>Assurance – Credibility</t>
  </si>
  <si>
    <t>MER-CRE-001</t>
  </si>
  <si>
    <t>Automatic Data Retention Policy Application​</t>
  </si>
  <si>
    <t>The system must adhere to established, and configurable, data archiving and retention policies automatically.</t>
  </si>
  <si>
    <t>MER-CRE-002</t>
  </si>
  <si>
    <t>Vulnerability Assessment and Penetration Testing​</t>
  </si>
  <si>
    <t>The service must pass a security and penetration test undertaken by a CREST (Council of Registered Ethical Security Testers) or CHECK (preferred) certified organisation before being put into Production, having had production data loaded and/or being made publicly available, and on a regular (at least annual) basis thereafter. In addition, the service must undergo regular (at least annual) vulnerability assessment testing to be undertaken by a CREST or CHECK (preferred) certified organisation. Timely mitigation of all Critical, High, or Medium severity vulnerabilities are required, according to Version 3.0 of the Common Vulnerability Scoring System (CVSS). Residual exposure must undergo formal and on-going risk assessment.</t>
  </si>
  <si>
    <t>MER-CRE-003</t>
  </si>
  <si>
    <r>
      <t xml:space="preserve">Permanent Data </t>
    </r>
    <r>
      <rPr>
        <sz val="11"/>
        <rFont val="Calibri"/>
        <family val="2"/>
        <scheme val="minor"/>
      </rPr>
      <t>D</t>
    </r>
    <r>
      <rPr>
        <sz val="11"/>
        <color theme="1"/>
        <rFont val="Calibri"/>
        <family val="2"/>
        <scheme val="minor"/>
      </rPr>
      <t>estruction​</t>
    </r>
  </si>
  <si>
    <t>Data destruction must be permanent and non-recoverable, either within application(s), hardware, backups, or monitoring tools. Data destruction must be evidenced by a date and time-stamped certificate of destruction.</t>
  </si>
  <si>
    <t>MER-CRE-004</t>
  </si>
  <si>
    <t>GoJ is the Data Controller​</t>
  </si>
  <si>
    <t>All data stored and processed within the service must be controlled by the Government of Jersey, according to the Data Protection (Jersey) Law 2018.</t>
  </si>
  <si>
    <t>MER-CRE-005</t>
  </si>
  <si>
    <t>Data Processor Registration​</t>
  </si>
  <si>
    <t>The service's data processor must be registered with the relevant data protection authority, and provide their registration number.</t>
  </si>
  <si>
    <t>MER-CRE-006</t>
  </si>
  <si>
    <t>Data Protection Law Compliance​</t>
  </si>
  <si>
    <t>All data stored must be compliant according to the Data Protection (Jersey) Law 2018, and each individual clause.</t>
  </si>
  <si>
    <t>MER-CRE-007</t>
  </si>
  <si>
    <t>Cyber Essentials Plus Standard​</t>
  </si>
  <si>
    <t>The service and all supporting processes must comply with (even if not be accredited to) Cyber Essentials Plus, and its controls &amp; procedures. Ideally the service will be accredited to ISO27001​ or an equivalent.</t>
  </si>
  <si>
    <t>MER-CRE-008</t>
  </si>
  <si>
    <t>Data and Processing Location under Data protection Law​</t>
  </si>
  <si>
    <t>The service and all associated data shall be hosted and processed within the European Economic Area, or a country deemed "adequate" by the EU or covered under contractual clauses of the Data Protection (Jersey) Law 2018. This should be subject to a Data Protection Impact Assessment (DPIA).</t>
  </si>
  <si>
    <t>MER-CRE-009</t>
  </si>
  <si>
    <t>Documented Information Lifecycle​</t>
  </si>
  <si>
    <t>A service's complete information lifecycle management (ILM) must be understood from data creation / origination to data destruction / retention as set out by statute for operational needs. The retention schedule must cater for both statutory and operational needs, with the former taking precedence.</t>
  </si>
  <si>
    <t>MER-CRE-010</t>
  </si>
  <si>
    <t>Data Classification Policy​</t>
  </si>
  <si>
    <t>All data must be classified according to established data classification policies. </t>
  </si>
  <si>
    <t>MER-CRE-011</t>
  </si>
  <si>
    <t>Data Extraction via Printing, screenshots etc Justified ​</t>
  </si>
  <si>
    <t>Visualisation tools, reports, and screens must not permit paper printing or offline data download, unless by exception for documented business reasons. </t>
  </si>
  <si>
    <t>MER-CRE-012</t>
  </si>
  <si>
    <t>GoJ Information Security Management Systems</t>
  </si>
  <si>
    <t>All services must allow the GoJ to comply with the Information Security standards set out in the ISMS document set located here (this may require an NDA before distribution): https://soj/DocsForms/Policies/Pages/InformationSecurityPolicies.aspx</t>
  </si>
  <si>
    <t xml:space="preserve">Vendor </t>
  </si>
  <si>
    <t>Usability – International Operation</t>
  </si>
  <si>
    <t>MER-INT-005</t>
  </si>
  <si>
    <t>User Interface Locale​</t>
  </si>
  <si>
    <t>The service's user interface must support the British English spelling, time zones for dates and times, UK currency and UK date formatting (replaces INT-001, INT-002, INT-003 and INT-004)</t>
  </si>
  <si>
    <t>Usability – Accessibility</t>
  </si>
  <si>
    <t>MER-ACC-001</t>
  </si>
  <si>
    <t>Accessibility Standards</t>
  </si>
  <si>
    <t xml:space="preserve">If the service has a web user interface this must meet Web Content Accessibility Guidelines (WCAG) 2.1 Level AA. </t>
  </si>
  <si>
    <t>Adaptability - Interoperability​</t>
  </si>
  <si>
    <t>MER-APT-001</t>
  </si>
  <si>
    <t>Systems Integration Standards​</t>
  </si>
  <si>
    <t>The service must support a service-oriented architecture and be compatible with enterprise service bus integration architectures.</t>
  </si>
  <si>
    <t>Usability – Interoperability​</t>
  </si>
  <si>
    <t>MER-APT-002</t>
  </si>
  <si>
    <t>Interface for Data Integration​</t>
  </si>
  <si>
    <t>The service provider must state and agree with the GoJ the technique by which the GoJ will extract data from the system for use in other systems such as data warehousing and integration. This technique must also include tests that form part of the Operational Acceptance Test cases.</t>
  </si>
  <si>
    <t>Scalability</t>
  </si>
  <si>
    <t>MER-APT-003</t>
  </si>
  <si>
    <t>Application Processing and Data Growth Capacity​</t>
  </si>
  <si>
    <t>The service must be scalable to support 5 years of projected growth with an expected average annual growth rate of 20% for the user/data volumes and​ the service must be sized to scale elastically with demand and utilisation.</t>
  </si>
  <si>
    <t>Quotation Title:</t>
  </si>
  <si>
    <t>Quotation Reference:</t>
  </si>
  <si>
    <t>Officer(s) Name(s):</t>
  </si>
  <si>
    <t xml:space="preserve">Date: </t>
  </si>
  <si>
    <t xml:space="preserve">Evaluation Criteria </t>
  </si>
  <si>
    <t>&lt;&lt;Bidder 1&gt;&gt;</t>
  </si>
  <si>
    <t>&lt;&lt;Bidder 2&gt;&gt;</t>
  </si>
  <si>
    <t>&lt;&lt;Bidder 3&gt;&gt;</t>
  </si>
  <si>
    <t>Functional</t>
  </si>
  <si>
    <t xml:space="preserve">Total Quality Score: </t>
  </si>
  <si>
    <t>%</t>
  </si>
  <si>
    <t>Total Quality Points Available</t>
  </si>
  <si>
    <t>Max</t>
  </si>
  <si>
    <t>Data&amp;Info</t>
  </si>
  <si>
    <t>Social Value</t>
  </si>
  <si>
    <t>Total Social Value Score:</t>
  </si>
  <si>
    <t>Total Social Value Points Available</t>
  </si>
  <si>
    <t>Solution Dev</t>
  </si>
  <si>
    <t>PRICE</t>
  </si>
  <si>
    <t>Bid Price 
(Based on total):</t>
  </si>
  <si>
    <t>Score for Price</t>
  </si>
  <si>
    <t>TOTAL QUALITY /PRICE SCORE (Based on total):</t>
  </si>
  <si>
    <t>If you used an alternative Q/P split you must adjust formulas above</t>
  </si>
  <si>
    <t>MosCow (points)</t>
  </si>
  <si>
    <t>Must (3)</t>
  </si>
  <si>
    <t>Should  (2)</t>
  </si>
  <si>
    <t>Could (1)</t>
  </si>
  <si>
    <t>Pipe/Strategic (1)</t>
  </si>
  <si>
    <t>Total # Requirements</t>
  </si>
  <si>
    <t>Max Score</t>
  </si>
  <si>
    <t>Score for Quality</t>
  </si>
  <si>
    <r>
      <t xml:space="preserve">(Quality points / highest quality points) x </t>
    </r>
    <r>
      <rPr>
        <sz val="10"/>
        <color indexed="10"/>
        <rFont val="Arial"/>
        <family val="2"/>
      </rPr>
      <t>60</t>
    </r>
    <r>
      <rPr>
        <sz val="11"/>
        <color theme="1"/>
        <rFont val="Calibri"/>
        <family val="2"/>
        <scheme val="minor"/>
      </rPr>
      <t xml:space="preserve"> = Total Quality Score</t>
    </r>
  </si>
  <si>
    <t>Solution Del</t>
  </si>
  <si>
    <t>Data/Reports</t>
  </si>
  <si>
    <r>
      <t>Score for Price</t>
    </r>
    <r>
      <rPr>
        <sz val="11"/>
        <color theme="1"/>
        <rFont val="Calibri"/>
        <family val="2"/>
        <scheme val="minor"/>
      </rPr>
      <t xml:space="preserve"> </t>
    </r>
  </si>
  <si>
    <t>TOTAL</t>
  </si>
  <si>
    <r>
      <t xml:space="preserve">(Lowest price overall / price) x </t>
    </r>
    <r>
      <rPr>
        <sz val="10"/>
        <color indexed="10"/>
        <rFont val="Arial"/>
        <family val="2"/>
      </rPr>
      <t>30</t>
    </r>
    <r>
      <rPr>
        <sz val="11"/>
        <color theme="1"/>
        <rFont val="Calibri"/>
        <family val="2"/>
        <scheme val="minor"/>
      </rPr>
      <t xml:space="preserve"> = Score for Price</t>
    </r>
  </si>
  <si>
    <t>Fulfils Requirement completely</t>
  </si>
  <si>
    <t>Simple Configuration</t>
  </si>
  <si>
    <t>Development - In Product roadmap</t>
  </si>
  <si>
    <t>Yes</t>
  </si>
  <si>
    <t>Partially fulfils Requirement</t>
  </si>
  <si>
    <t>Standard Configuration</t>
  </si>
  <si>
    <t>Simple Development - Not in roadmap</t>
  </si>
  <si>
    <t>No</t>
  </si>
  <si>
    <t>Does not meet Requirement</t>
  </si>
  <si>
    <t>Complex Configuration</t>
  </si>
  <si>
    <t>Complex Development - Not in Roadmap</t>
  </si>
  <si>
    <t>Partial</t>
  </si>
  <si>
    <t>Question No.</t>
  </si>
  <si>
    <t>Requirement</t>
  </si>
  <si>
    <t>Requirement Categorisation
(Mandatory [M], Desirable [D], Optional [O]</t>
  </si>
  <si>
    <t>Supplier Response</t>
  </si>
  <si>
    <t>% of total 
marks</t>
  </si>
  <si>
    <t>Improvement of Islanders Wellbeing and Mental &amp; Physical Health</t>
  </si>
  <si>
    <t>F</t>
  </si>
  <si>
    <t>Given the context provided within the ITT in regards to this Social Value theme, how would you propose to assist in the facilitation of developments within the current support mechanisms and services on island that will aid in assisting the improvement of Islanders wellbeing and mental and phyical health?
Response should cover how you would approach the provision of assistance and support within this area, outlining how you may bring in and work with other third party organisations to deliver further assistive technologies, or support services offerings.
A method statement should be provided detailing:
- What activities you intend to deliver and how these will support this theme specifically
- How and when these activities will be delivered, and by whom.</t>
  </si>
  <si>
    <t>M</t>
  </si>
  <si>
    <t>P3</t>
  </si>
  <si>
    <t xml:space="preserve"> Improved Standard of Living for Islanders</t>
  </si>
  <si>
    <t>In line with the background provided for this second theme, GoJ are looking for providers to outline their proposed methodologies for aiding in the enhancement of standards of living for islanders. Responses should cover either what you propose to undertake to enhance the environments for the island, and also what innovations you may look to facilitate to encourage and engage with the community, both businesses and individuals, to offer a greater stimulus for the island economy, or to build islanders knowledge and skillsets to enable them to further support themselves and improve their own standards of living.
Please provide a method statement on this, outlining:
- What activities you intend to deliver and how these will support this theme specifically
- How and when these activities will be delivered, and by whom.</t>
  </si>
  <si>
    <t>Grand Total</t>
  </si>
  <si>
    <t>Score for Social Value</t>
  </si>
  <si>
    <r>
      <t>(Quality points / highest quality points) x 1</t>
    </r>
    <r>
      <rPr>
        <sz val="10"/>
        <color indexed="10"/>
        <rFont val="Arial"/>
        <family val="2"/>
      </rPr>
      <t>0</t>
    </r>
    <r>
      <rPr>
        <sz val="11"/>
        <color theme="1"/>
        <rFont val="Calibri"/>
        <family val="2"/>
        <scheme val="minor"/>
      </rPr>
      <t xml:space="preserve"> = Total Quality Score</t>
    </r>
  </si>
  <si>
    <t>Formulas explained below are based on a Quality / Price split of 60/30 Plus 10 for Social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</si>
</sst>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0.0%"/>
    <numFmt numFmtId="166" formatCode="0.000%"/>
  </numFmts>
  <fonts count="31" x14ac:knownFonts="1">
    <font>
      <sz val="11"/>
      <color theme="1"/>
      <name val="Calibri"/>
      <family val="2"/>
      <scheme val="minor"/>
    </font>
    <font>
      <b/>
      <sz val="11"/>
      <color theme="1"/>
      <name val="Calibri"/>
      <family val="2"/>
      <scheme val="minor"/>
    </font>
    <font>
      <sz val="8"/>
      <name val="Calibri"/>
      <family val="2"/>
      <scheme val="minor"/>
    </font>
    <font>
      <sz val="11"/>
      <color theme="1"/>
      <name val="Calibri"/>
      <family val="2"/>
    </font>
    <font>
      <sz val="11"/>
      <color rgb="FF9C5700"/>
      <name val="Calibri"/>
      <family val="2"/>
      <scheme val="minor"/>
    </font>
    <font>
      <b/>
      <sz val="11"/>
      <name val="Calibri"/>
      <family val="2"/>
      <scheme val="minor"/>
    </font>
    <font>
      <sz val="11"/>
      <name val="Calibri"/>
      <family val="2"/>
      <scheme val="minor"/>
    </font>
    <font>
      <strike/>
      <sz val="11"/>
      <name val="Calibri"/>
      <family val="2"/>
      <scheme val="minor"/>
    </font>
    <font>
      <sz val="10"/>
      <color rgb="FF000000"/>
      <name val="Calibri"/>
      <family val="2"/>
      <scheme val="minor"/>
    </font>
    <font>
      <sz val="10"/>
      <name val="Arial"/>
      <family val="2"/>
    </font>
    <font>
      <sz val="10"/>
      <color indexed="10"/>
      <name val="Arial"/>
      <family val="2"/>
    </font>
    <font>
      <b/>
      <sz val="10"/>
      <name val="Arial"/>
      <family val="2"/>
    </font>
    <font>
      <b/>
      <i/>
      <sz val="10"/>
      <color rgb="FFFF0000"/>
      <name val="Arial"/>
      <family val="2"/>
    </font>
    <font>
      <b/>
      <sz val="8"/>
      <color indexed="81"/>
      <name val="Tahoma"/>
      <family val="2"/>
    </font>
    <font>
      <sz val="10"/>
      <color theme="1"/>
      <name val="Calibri"/>
      <family val="2"/>
      <scheme val="minor"/>
    </font>
    <font>
      <sz val="10"/>
      <color theme="1"/>
      <name val="Calibri"/>
      <family val="2"/>
    </font>
    <font>
      <sz val="10"/>
      <color theme="1"/>
      <name val="Arial"/>
      <family val="2"/>
    </font>
    <font>
      <i/>
      <sz val="10"/>
      <color theme="1"/>
      <name val="Calibri"/>
      <family val="2"/>
      <scheme val="minor"/>
    </font>
    <font>
      <b/>
      <sz val="10"/>
      <color theme="1"/>
      <name val="Calibri"/>
      <family val="2"/>
      <scheme val="minor"/>
    </font>
    <font>
      <b/>
      <sz val="10"/>
      <color rgb="FF000000"/>
      <name val="Calibri"/>
      <family val="2"/>
      <scheme val="minor"/>
    </font>
    <font>
      <sz val="10"/>
      <name val="Arial Black"/>
      <family val="2"/>
    </font>
    <font>
      <sz val="10"/>
      <name val="Arial"/>
      <family val="2"/>
    </font>
    <font>
      <b/>
      <sz val="10"/>
      <name val="Arial"/>
      <family val="2"/>
    </font>
    <font>
      <sz val="11"/>
      <color rgb="FF000000"/>
      <name val="Calibri"/>
      <family val="2"/>
    </font>
    <font>
      <b/>
      <sz val="14"/>
      <color theme="0"/>
      <name val="Calibri"/>
      <family val="2"/>
      <scheme val="minor"/>
    </font>
    <font>
      <b/>
      <sz val="14"/>
      <color rgb="FF000000"/>
      <name val="Calibri"/>
      <family val="2"/>
      <scheme val="minor"/>
    </font>
    <font>
      <sz val="10"/>
      <name val="Calibri"/>
      <family val="2"/>
      <scheme val="minor"/>
    </font>
    <font>
      <sz val="12"/>
      <color rgb="FF000000"/>
      <name val="Calibri"/>
      <family val="2"/>
      <scheme val="minor"/>
    </font>
    <font>
      <sz val="12"/>
      <name val="Calibri"/>
      <family val="2"/>
      <scheme val="minor"/>
    </font>
    <font>
      <b/>
      <sz val="12"/>
      <color rgb="FF000000"/>
      <name val="Calibri"/>
      <family val="2"/>
      <scheme val="minor"/>
    </font>
    <font>
      <b/>
      <sz val="12"/>
      <color theme="0"/>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theme="0" tint="-0.249977111117893"/>
        <bgColor indexed="64"/>
      </patternFill>
    </fill>
    <fill>
      <patternFill patternType="solid">
        <fgColor rgb="FFFFEB9C"/>
      </patternFill>
    </fill>
    <fill>
      <patternFill patternType="solid">
        <fgColor theme="5"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4" tint="0.59999389629810485"/>
        <bgColor rgb="FFE5B8B7"/>
      </patternFill>
    </fill>
    <fill>
      <patternFill patternType="solid">
        <fgColor theme="0" tint="-0.499984740745262"/>
        <bgColor rgb="FF92D050"/>
      </patternFill>
    </fill>
    <fill>
      <patternFill patternType="solid">
        <fgColor rgb="FFFFFFFF"/>
        <bgColor rgb="FFFFFFFF"/>
      </patternFill>
    </fill>
    <fill>
      <patternFill patternType="solid">
        <fgColor theme="4" tint="0.59999389629810485"/>
        <bgColor rgb="FF92D050"/>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right/>
      <top/>
      <bottom style="medium">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bottom/>
      <diagonal/>
    </border>
    <border>
      <left style="medium">
        <color indexed="64"/>
      </left>
      <right/>
      <top/>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s>
  <cellStyleXfs count="6">
    <xf numFmtId="0" fontId="0" fillId="0" borderId="0"/>
    <xf numFmtId="0" fontId="4" fillId="4" borderId="0" applyNumberFormat="0" applyBorder="0" applyAlignment="0" applyProtection="0"/>
    <xf numFmtId="0" fontId="9" fillId="0" borderId="0"/>
    <xf numFmtId="0" fontId="9" fillId="0" borderId="0"/>
    <xf numFmtId="9" fontId="9" fillId="0" borderId="0" applyFont="0" applyFill="0" applyBorder="0" applyAlignment="0" applyProtection="0"/>
    <xf numFmtId="0" fontId="9" fillId="0" borderId="0"/>
  </cellStyleXfs>
  <cellXfs count="173">
    <xf numFmtId="0" fontId="0" fillId="0" borderId="0" xfId="0"/>
    <xf numFmtId="0" fontId="1" fillId="0" borderId="0" xfId="0" applyFont="1"/>
    <xf numFmtId="0" fontId="0" fillId="0" borderId="1" xfId="0" applyBorder="1"/>
    <xf numFmtId="0" fontId="0" fillId="0" borderId="1" xfId="0" applyBorder="1" applyAlignment="1">
      <alignment wrapText="1"/>
    </xf>
    <xf numFmtId="0" fontId="0" fillId="0" borderId="0" xfId="0" applyAlignment="1">
      <alignment wrapText="1"/>
    </xf>
    <xf numFmtId="0" fontId="3" fillId="0" borderId="1" xfId="0" applyFont="1" applyBorder="1" applyAlignment="1">
      <alignment vertical="center" wrapText="1"/>
    </xf>
    <xf numFmtId="0" fontId="0" fillId="0" borderId="2" xfId="0" applyBorder="1"/>
    <xf numFmtId="0" fontId="0" fillId="0" borderId="2" xfId="0" applyBorder="1" applyAlignment="1">
      <alignment wrapText="1"/>
    </xf>
    <xf numFmtId="0" fontId="3" fillId="0" borderId="2" xfId="0" applyFont="1" applyBorder="1" applyAlignment="1">
      <alignment vertical="center" wrapText="1"/>
    </xf>
    <xf numFmtId="0" fontId="1" fillId="2" borderId="1" xfId="0" applyFont="1" applyFill="1" applyBorder="1"/>
    <xf numFmtId="0" fontId="1" fillId="2" borderId="1" xfId="0" applyFont="1" applyFill="1" applyBorder="1" applyAlignment="1">
      <alignment wrapText="1"/>
    </xf>
    <xf numFmtId="0" fontId="0" fillId="2" borderId="1" xfId="0" applyFill="1" applyBorder="1"/>
    <xf numFmtId="0" fontId="1" fillId="3" borderId="0" xfId="0" applyFont="1" applyFill="1"/>
    <xf numFmtId="0" fontId="0" fillId="3" borderId="0" xfId="0" applyFill="1"/>
    <xf numFmtId="0" fontId="5" fillId="5" borderId="1" xfId="1" applyFont="1" applyFill="1" applyBorder="1"/>
    <xf numFmtId="0" fontId="1" fillId="5" borderId="3" xfId="0" applyFont="1" applyFill="1" applyBorder="1"/>
    <xf numFmtId="0" fontId="1" fillId="5" borderId="3" xfId="0" applyFont="1" applyFill="1" applyBorder="1" applyAlignment="1">
      <alignment wrapText="1"/>
    </xf>
    <xf numFmtId="0" fontId="0" fillId="0" borderId="3" xfId="0" applyBorder="1"/>
    <xf numFmtId="0" fontId="1" fillId="5" borderId="7" xfId="0" applyFont="1" applyFill="1" applyBorder="1"/>
    <xf numFmtId="0" fontId="5" fillId="5" borderId="8" xfId="1" applyFont="1" applyFill="1" applyBorder="1"/>
    <xf numFmtId="0" fontId="0" fillId="0" borderId="7" xfId="0" applyBorder="1"/>
    <xf numFmtId="0" fontId="0" fillId="0" borderId="8" xfId="0" applyBorder="1"/>
    <xf numFmtId="0" fontId="1" fillId="2" borderId="1" xfId="0" applyFont="1" applyFill="1" applyBorder="1" applyAlignment="1">
      <alignment horizontal="center" vertical="center"/>
    </xf>
    <xf numFmtId="0" fontId="0" fillId="0" borderId="0" xfId="0" applyAlignment="1">
      <alignment horizontal="center" vertical="center"/>
    </xf>
    <xf numFmtId="0" fontId="1" fillId="3" borderId="0" xfId="0" applyFont="1" applyFill="1" applyAlignment="1">
      <alignment horizontal="center" vertical="center"/>
    </xf>
    <xf numFmtId="0" fontId="1" fillId="5" borderId="7" xfId="0" applyFont="1" applyFill="1" applyBorder="1" applyAlignment="1">
      <alignment horizontal="center" vertical="center"/>
    </xf>
    <xf numFmtId="0" fontId="1" fillId="5" borderId="3" xfId="0" applyFont="1" applyFill="1" applyBorder="1" applyAlignment="1">
      <alignment horizontal="center" vertical="center"/>
    </xf>
    <xf numFmtId="0" fontId="5" fillId="5" borderId="1" xfId="1" applyFont="1" applyFill="1" applyBorder="1" applyAlignment="1">
      <alignment horizontal="center" vertical="center"/>
    </xf>
    <xf numFmtId="0" fontId="5" fillId="5" borderId="8" xfId="1" applyFont="1" applyFill="1" applyBorder="1" applyAlignment="1">
      <alignment horizontal="center" vertical="center"/>
    </xf>
    <xf numFmtId="0" fontId="1" fillId="0" borderId="0" xfId="0" applyFont="1" applyAlignment="1">
      <alignment horizontal="center" vertical="center"/>
    </xf>
    <xf numFmtId="0" fontId="1" fillId="0" borderId="0" xfId="0" applyFont="1" applyAlignment="1">
      <alignment wrapText="1"/>
    </xf>
    <xf numFmtId="0" fontId="6" fillId="0" borderId="1" xfId="0" applyFont="1" applyBorder="1" applyAlignment="1">
      <alignment wrapText="1"/>
    </xf>
    <xf numFmtId="0" fontId="6" fillId="6" borderId="1" xfId="0" applyFont="1" applyFill="1" applyBorder="1" applyAlignment="1">
      <alignment wrapText="1"/>
    </xf>
    <xf numFmtId="0" fontId="6" fillId="6" borderId="1" xfId="0" applyFont="1" applyFill="1" applyBorder="1" applyAlignment="1">
      <alignment vertical="top" wrapText="1"/>
    </xf>
    <xf numFmtId="0" fontId="0" fillId="6" borderId="1" xfId="0" applyFill="1" applyBorder="1"/>
    <xf numFmtId="0" fontId="0" fillId="6" borderId="0" xfId="0" applyFill="1"/>
    <xf numFmtId="0" fontId="0" fillId="2" borderId="8" xfId="0" applyFill="1" applyBorder="1"/>
    <xf numFmtId="0" fontId="0" fillId="2" borderId="3" xfId="0" applyFill="1" applyBorder="1"/>
    <xf numFmtId="0" fontId="0" fillId="2" borderId="7" xfId="0" applyFill="1" applyBorder="1"/>
    <xf numFmtId="0" fontId="1" fillId="5" borderId="10" xfId="0" applyFont="1" applyFill="1" applyBorder="1" applyAlignment="1">
      <alignment wrapText="1"/>
    </xf>
    <xf numFmtId="0" fontId="1" fillId="5" borderId="11" xfId="0" applyFont="1" applyFill="1" applyBorder="1"/>
    <xf numFmtId="0" fontId="9" fillId="6" borderId="0" xfId="2" applyFill="1" applyProtection="1">
      <protection locked="0"/>
    </xf>
    <xf numFmtId="0" fontId="9" fillId="6" borderId="0" xfId="2" applyFill="1" applyAlignment="1" applyProtection="1">
      <alignment vertical="top" wrapText="1"/>
      <protection locked="0"/>
    </xf>
    <xf numFmtId="0" fontId="12" fillId="6" borderId="0" xfId="2" applyFont="1" applyFill="1" applyAlignment="1" applyProtection="1">
      <alignment horizontal="left"/>
      <protection locked="0"/>
    </xf>
    <xf numFmtId="0" fontId="9" fillId="6" borderId="0" xfId="2" applyFill="1"/>
    <xf numFmtId="0" fontId="11" fillId="6" borderId="15" xfId="2" applyFont="1" applyFill="1" applyBorder="1" applyAlignment="1">
      <alignment horizontal="left" vertical="center" wrapText="1"/>
    </xf>
    <xf numFmtId="0" fontId="11" fillId="6" borderId="2" xfId="2" applyFont="1" applyFill="1" applyBorder="1" applyAlignment="1">
      <alignment horizontal="center" vertical="center" wrapText="1"/>
    </xf>
    <xf numFmtId="0" fontId="11" fillId="6" borderId="16" xfId="2" applyFont="1" applyFill="1" applyBorder="1" applyAlignment="1">
      <alignment horizontal="left" vertical="center"/>
    </xf>
    <xf numFmtId="1" fontId="9" fillId="6" borderId="5" xfId="2" applyNumberFormat="1" applyFill="1" applyBorder="1" applyAlignment="1" applyProtection="1">
      <alignment horizontal="center" vertical="center"/>
      <protection locked="0"/>
    </xf>
    <xf numFmtId="0" fontId="11" fillId="6" borderId="24" xfId="2" applyFont="1" applyFill="1" applyBorder="1" applyAlignment="1" applyProtection="1">
      <alignment horizontal="center" textRotation="90"/>
      <protection locked="0"/>
    </xf>
    <xf numFmtId="0" fontId="11" fillId="6" borderId="25" xfId="2" applyFont="1" applyFill="1" applyBorder="1" applyAlignment="1" applyProtection="1">
      <alignment horizontal="center" textRotation="90"/>
      <protection locked="0"/>
    </xf>
    <xf numFmtId="0" fontId="11" fillId="6" borderId="22" xfId="2" applyFont="1" applyFill="1" applyBorder="1" applyAlignment="1" applyProtection="1">
      <alignment horizontal="center" vertical="center" wrapText="1"/>
      <protection locked="0"/>
    </xf>
    <xf numFmtId="14" fontId="9" fillId="6" borderId="0" xfId="2" applyNumberFormat="1" applyFill="1" applyProtection="1">
      <protection locked="0"/>
    </xf>
    <xf numFmtId="0" fontId="11" fillId="6" borderId="0" xfId="2" applyFont="1" applyFill="1" applyAlignment="1" applyProtection="1">
      <alignment horizontal="left" vertical="top" wrapText="1"/>
      <protection locked="0"/>
    </xf>
    <xf numFmtId="0" fontId="11" fillId="6" borderId="0" xfId="2" applyFont="1" applyFill="1" applyAlignment="1" applyProtection="1">
      <alignment horizontal="left" vertical="top"/>
      <protection locked="0"/>
    </xf>
    <xf numFmtId="0" fontId="14" fillId="0" borderId="1" xfId="0" applyFont="1" applyBorder="1" applyAlignment="1">
      <alignment vertical="top" wrapText="1"/>
    </xf>
    <xf numFmtId="0" fontId="15" fillId="0" borderId="1" xfId="0" applyFont="1" applyBorder="1" applyAlignment="1">
      <alignment wrapText="1"/>
    </xf>
    <xf numFmtId="0" fontId="16" fillId="0" borderId="1" xfId="0" applyFont="1" applyBorder="1" applyAlignment="1">
      <alignment horizontal="left" vertical="center"/>
    </xf>
    <xf numFmtId="0" fontId="8" fillId="0" borderId="0" xfId="0" applyFont="1" applyAlignment="1">
      <alignment vertical="center" wrapText="1"/>
    </xf>
    <xf numFmtId="0" fontId="8" fillId="0" borderId="0" xfId="0" applyFont="1" applyAlignment="1">
      <alignment wrapText="1"/>
    </xf>
    <xf numFmtId="0" fontId="1" fillId="2" borderId="1" xfId="0" applyFont="1" applyFill="1" applyBorder="1" applyAlignment="1">
      <alignment horizontal="left" vertical="center" wrapText="1"/>
    </xf>
    <xf numFmtId="0" fontId="14" fillId="0" borderId="1" xfId="0" applyFont="1" applyBorder="1"/>
    <xf numFmtId="0" fontId="14" fillId="0" borderId="1" xfId="0" applyFont="1" applyBorder="1" applyAlignment="1">
      <alignment wrapText="1"/>
    </xf>
    <xf numFmtId="0" fontId="14" fillId="0" borderId="1" xfId="0" applyFont="1" applyBorder="1" applyAlignment="1">
      <alignment horizontal="left" vertical="center" wrapText="1"/>
    </xf>
    <xf numFmtId="0" fontId="17" fillId="0" borderId="1" xfId="0" applyFont="1" applyBorder="1" applyAlignment="1">
      <alignment wrapText="1"/>
    </xf>
    <xf numFmtId="0" fontId="8" fillId="0" borderId="1" xfId="0" applyFont="1" applyBorder="1" applyAlignment="1">
      <alignment wrapText="1"/>
    </xf>
    <xf numFmtId="0" fontId="15" fillId="0" borderId="1" xfId="0" applyFont="1" applyBorder="1" applyAlignment="1">
      <alignment vertical="center" wrapText="1"/>
    </xf>
    <xf numFmtId="0" fontId="14" fillId="0" borderId="1" xfId="0" applyFont="1" applyBorder="1" applyAlignment="1">
      <alignment horizontal="left" vertical="top"/>
    </xf>
    <xf numFmtId="0" fontId="14" fillId="2" borderId="1" xfId="0" applyFont="1" applyFill="1" applyBorder="1"/>
    <xf numFmtId="0" fontId="18" fillId="2" borderId="1" xfId="0" applyFont="1" applyFill="1" applyBorder="1" applyAlignment="1">
      <alignment wrapText="1"/>
    </xf>
    <xf numFmtId="2" fontId="18" fillId="0" borderId="1" xfId="0" applyNumberFormat="1" applyFont="1" applyBorder="1" applyAlignment="1">
      <alignment horizontal="center" vertical="center"/>
    </xf>
    <xf numFmtId="0" fontId="14" fillId="0" borderId="1" xfId="0" applyFont="1" applyBorder="1" applyAlignment="1">
      <alignment horizontal="center" vertical="center"/>
    </xf>
    <xf numFmtId="0" fontId="18" fillId="2" borderId="1" xfId="0" applyFont="1" applyFill="1" applyBorder="1" applyAlignment="1">
      <alignment horizontal="center" vertical="center"/>
    </xf>
    <xf numFmtId="2" fontId="18" fillId="2" borderId="1" xfId="0" applyNumberFormat="1" applyFont="1" applyFill="1" applyBorder="1" applyAlignment="1">
      <alignment horizontal="center" vertical="center"/>
    </xf>
    <xf numFmtId="0" fontId="14" fillId="2" borderId="1" xfId="0" applyFont="1" applyFill="1" applyBorder="1" applyAlignment="1">
      <alignment horizontal="center" vertical="center"/>
    </xf>
    <xf numFmtId="0" fontId="15" fillId="0" borderId="2" xfId="0" applyFont="1" applyBorder="1" applyAlignment="1">
      <alignment vertical="center" wrapText="1"/>
    </xf>
    <xf numFmtId="0" fontId="14" fillId="0" borderId="2" xfId="0" applyFont="1" applyBorder="1" applyAlignment="1">
      <alignment horizontal="center" vertical="center"/>
    </xf>
    <xf numFmtId="0" fontId="14" fillId="0" borderId="2" xfId="0" applyFont="1" applyBorder="1"/>
    <xf numFmtId="0" fontId="14" fillId="0" borderId="2" xfId="0" applyFont="1" applyBorder="1" applyAlignment="1">
      <alignment wrapText="1"/>
    </xf>
    <xf numFmtId="0" fontId="14" fillId="2" borderId="1" xfId="0" applyFont="1" applyFill="1" applyBorder="1" applyAlignment="1">
      <alignment wrapText="1"/>
    </xf>
    <xf numFmtId="0" fontId="18" fillId="2" borderId="1" xfId="0" applyFont="1" applyFill="1" applyBorder="1"/>
    <xf numFmtId="0" fontId="17" fillId="0" borderId="1" xfId="0" applyFont="1" applyBorder="1"/>
    <xf numFmtId="0" fontId="17" fillId="2" borderId="1" xfId="0" applyFont="1" applyFill="1" applyBorder="1"/>
    <xf numFmtId="0" fontId="1" fillId="0" borderId="1" xfId="0" applyFont="1" applyBorder="1"/>
    <xf numFmtId="0" fontId="11" fillId="6" borderId="1" xfId="2" applyFont="1" applyFill="1" applyBorder="1" applyAlignment="1">
      <alignment horizontal="center" vertical="center" wrapText="1"/>
    </xf>
    <xf numFmtId="1" fontId="9" fillId="6" borderId="6" xfId="2" applyNumberFormat="1" applyFill="1" applyBorder="1" applyAlignment="1" applyProtection="1">
      <alignment horizontal="center" vertical="center"/>
      <protection locked="0"/>
    </xf>
    <xf numFmtId="164" fontId="9" fillId="6" borderId="5" xfId="2" applyNumberFormat="1" applyFill="1" applyBorder="1" applyAlignment="1" applyProtection="1">
      <alignment horizontal="center" vertical="center"/>
      <protection locked="0"/>
    </xf>
    <xf numFmtId="164" fontId="9" fillId="6" borderId="6" xfId="2" applyNumberFormat="1" applyFill="1" applyBorder="1" applyAlignment="1" applyProtection="1">
      <alignment horizontal="center" vertical="center"/>
      <protection locked="0"/>
    </xf>
    <xf numFmtId="0" fontId="11" fillId="6" borderId="31" xfId="2" applyFont="1" applyFill="1" applyBorder="1" applyAlignment="1">
      <alignment horizontal="left" vertical="center" wrapText="1"/>
    </xf>
    <xf numFmtId="0" fontId="11" fillId="6" borderId="21" xfId="2" applyFont="1" applyFill="1" applyBorder="1" applyAlignment="1">
      <alignment horizontal="left" vertical="center" wrapText="1"/>
    </xf>
    <xf numFmtId="0" fontId="11" fillId="6" borderId="35" xfId="2" applyFont="1" applyFill="1" applyBorder="1" applyAlignment="1">
      <alignment horizontal="center" vertical="center" wrapText="1"/>
    </xf>
    <xf numFmtId="1" fontId="11" fillId="6" borderId="36" xfId="2" applyNumberFormat="1" applyFont="1" applyFill="1" applyBorder="1" applyAlignment="1">
      <alignment horizontal="center" vertical="center"/>
    </xf>
    <xf numFmtId="1" fontId="11" fillId="6" borderId="37" xfId="2" applyNumberFormat="1" applyFont="1" applyFill="1" applyBorder="1" applyAlignment="1">
      <alignment horizontal="center" vertical="center"/>
    </xf>
    <xf numFmtId="0" fontId="11" fillId="6" borderId="5" xfId="2" applyFont="1" applyFill="1" applyBorder="1" applyAlignment="1" applyProtection="1">
      <alignment horizontal="center" vertical="center"/>
      <protection locked="0"/>
    </xf>
    <xf numFmtId="0" fontId="11" fillId="6" borderId="29" xfId="2" applyFont="1" applyFill="1" applyBorder="1" applyAlignment="1">
      <alignment horizontal="center" vertical="center" wrapText="1"/>
    </xf>
    <xf numFmtId="0" fontId="1" fillId="5" borderId="3" xfId="0" applyFont="1" applyFill="1" applyBorder="1" applyAlignment="1">
      <alignment vertical="center" wrapText="1"/>
    </xf>
    <xf numFmtId="0" fontId="20" fillId="6" borderId="19" xfId="2" applyFont="1" applyFill="1" applyBorder="1" applyAlignment="1">
      <alignment horizontal="center" vertical="center"/>
    </xf>
    <xf numFmtId="0" fontId="20" fillId="6" borderId="0" xfId="2" applyFont="1" applyFill="1" applyAlignment="1">
      <alignment horizontal="left" vertical="center"/>
    </xf>
    <xf numFmtId="0" fontId="21" fillId="6" borderId="0" xfId="2" applyFont="1" applyFill="1"/>
    <xf numFmtId="2" fontId="21" fillId="6" borderId="39" xfId="2" applyNumberFormat="1" applyFont="1" applyFill="1" applyBorder="1" applyAlignment="1">
      <alignment horizontal="center" vertical="center"/>
    </xf>
    <xf numFmtId="2" fontId="21" fillId="6" borderId="38" xfId="2" applyNumberFormat="1" applyFont="1" applyFill="1" applyBorder="1" applyAlignment="1">
      <alignment horizontal="center" vertical="center"/>
    </xf>
    <xf numFmtId="0" fontId="22" fillId="6" borderId="38" xfId="2" applyFont="1" applyFill="1" applyBorder="1" applyAlignment="1">
      <alignment horizontal="center" vertical="center" wrapText="1"/>
    </xf>
    <xf numFmtId="2" fontId="21" fillId="6" borderId="18" xfId="2" applyNumberFormat="1" applyFont="1" applyFill="1" applyBorder="1" applyAlignment="1">
      <alignment horizontal="center" vertical="center"/>
    </xf>
    <xf numFmtId="0" fontId="22" fillId="6" borderId="43" xfId="2" applyFont="1" applyFill="1" applyBorder="1" applyAlignment="1">
      <alignment horizontal="center" vertical="center" wrapText="1"/>
    </xf>
    <xf numFmtId="0" fontId="22" fillId="6" borderId="42" xfId="2" applyFont="1" applyFill="1" applyBorder="1" applyAlignment="1">
      <alignment horizontal="left" vertical="center"/>
    </xf>
    <xf numFmtId="0" fontId="22" fillId="6" borderId="41" xfId="2" applyFont="1" applyFill="1" applyBorder="1" applyAlignment="1">
      <alignment vertical="center"/>
    </xf>
    <xf numFmtId="9" fontId="0" fillId="0" borderId="1" xfId="0" applyNumberFormat="1" applyBorder="1"/>
    <xf numFmtId="165" fontId="23" fillId="0" borderId="1" xfId="0" applyNumberFormat="1" applyFont="1" applyBorder="1"/>
    <xf numFmtId="0" fontId="0" fillId="0" borderId="46" xfId="0" applyBorder="1"/>
    <xf numFmtId="0" fontId="0" fillId="2" borderId="46" xfId="0" applyFill="1" applyBorder="1"/>
    <xf numFmtId="0" fontId="0" fillId="0" borderId="47" xfId="0" applyBorder="1"/>
    <xf numFmtId="0" fontId="0" fillId="7" borderId="1" xfId="0" applyFill="1" applyBorder="1"/>
    <xf numFmtId="165" fontId="0" fillId="0" borderId="1" xfId="0" applyNumberFormat="1" applyBorder="1"/>
    <xf numFmtId="0" fontId="1" fillId="5" borderId="4" xfId="0" applyFont="1" applyFill="1" applyBorder="1" applyAlignment="1">
      <alignment horizontal="center"/>
    </xf>
    <xf numFmtId="0" fontId="1" fillId="5" borderId="9" xfId="0" applyFont="1" applyFill="1" applyBorder="1" applyAlignment="1">
      <alignment horizontal="center"/>
    </xf>
    <xf numFmtId="0" fontId="1" fillId="5" borderId="5" xfId="0" applyFont="1" applyFill="1" applyBorder="1" applyAlignment="1">
      <alignment horizontal="center"/>
    </xf>
    <xf numFmtId="0" fontId="1" fillId="5" borderId="6" xfId="0" applyFont="1" applyFill="1" applyBorder="1" applyAlignment="1">
      <alignment horizontal="center"/>
    </xf>
    <xf numFmtId="2" fontId="9" fillId="6" borderId="8" xfId="2" applyNumberFormat="1" applyFill="1" applyBorder="1" applyAlignment="1">
      <alignment horizontal="center" vertical="center"/>
    </xf>
    <xf numFmtId="2" fontId="9" fillId="6" borderId="30" xfId="2" applyNumberFormat="1" applyFill="1" applyBorder="1" applyAlignment="1">
      <alignment horizontal="center" vertical="center"/>
    </xf>
    <xf numFmtId="0" fontId="11" fillId="6" borderId="0" xfId="2" applyFont="1" applyFill="1" applyAlignment="1" applyProtection="1">
      <alignment horizontal="left" vertical="top"/>
      <protection locked="0"/>
    </xf>
    <xf numFmtId="0" fontId="9" fillId="6" borderId="0" xfId="2" applyFill="1" applyAlignment="1" applyProtection="1">
      <alignment horizontal="left"/>
      <protection locked="0"/>
    </xf>
    <xf numFmtId="0" fontId="9" fillId="6" borderId="28" xfId="2" applyFill="1" applyBorder="1" applyAlignment="1" applyProtection="1">
      <alignment horizontal="left"/>
      <protection locked="0"/>
    </xf>
    <xf numFmtId="0" fontId="11" fillId="6" borderId="0" xfId="2" applyFont="1" applyFill="1" applyAlignment="1" applyProtection="1">
      <alignment horizontal="left" vertical="top" wrapText="1"/>
      <protection locked="0"/>
    </xf>
    <xf numFmtId="0" fontId="9" fillId="6" borderId="27" xfId="2" applyFill="1" applyBorder="1" applyAlignment="1" applyProtection="1">
      <alignment horizontal="left"/>
      <protection locked="0"/>
    </xf>
    <xf numFmtId="0" fontId="11" fillId="6" borderId="23" xfId="2" applyFont="1" applyFill="1" applyBorder="1" applyAlignment="1" applyProtection="1">
      <alignment horizontal="center" vertical="center" wrapText="1"/>
      <protection locked="0"/>
    </xf>
    <xf numFmtId="0" fontId="11" fillId="6" borderId="22" xfId="2" applyFont="1" applyFill="1" applyBorder="1" applyAlignment="1" applyProtection="1">
      <alignment horizontal="center" vertical="center" wrapText="1"/>
      <protection locked="0"/>
    </xf>
    <xf numFmtId="0" fontId="11" fillId="6" borderId="26" xfId="2" applyFont="1" applyFill="1" applyBorder="1" applyAlignment="1" applyProtection="1">
      <alignment horizontal="center" vertical="center" wrapText="1"/>
      <protection locked="0"/>
    </xf>
    <xf numFmtId="0" fontId="20" fillId="6" borderId="23" xfId="2" applyFont="1" applyFill="1" applyBorder="1" applyAlignment="1" applyProtection="1">
      <alignment horizontal="center" vertical="center"/>
      <protection locked="0"/>
    </xf>
    <xf numFmtId="0" fontId="20" fillId="6" borderId="22" xfId="2" applyFont="1" applyFill="1" applyBorder="1" applyAlignment="1" applyProtection="1">
      <alignment horizontal="center" vertical="center"/>
      <protection locked="0"/>
    </xf>
    <xf numFmtId="0" fontId="11" fillId="6" borderId="20" xfId="2" applyFont="1" applyFill="1" applyBorder="1" applyAlignment="1" applyProtection="1">
      <alignment horizontal="left" vertical="center"/>
      <protection locked="0"/>
    </xf>
    <xf numFmtId="0" fontId="11" fillId="6" borderId="9" xfId="2" applyFont="1" applyFill="1" applyBorder="1" applyAlignment="1" applyProtection="1">
      <alignment horizontal="left" vertical="center"/>
      <protection locked="0"/>
    </xf>
    <xf numFmtId="0" fontId="11" fillId="6" borderId="17" xfId="2" applyFont="1" applyFill="1" applyBorder="1" applyAlignment="1">
      <alignment horizontal="left" vertical="center" wrapText="1"/>
    </xf>
    <xf numFmtId="0" fontId="11" fillId="6" borderId="3" xfId="2" applyFont="1" applyFill="1" applyBorder="1" applyAlignment="1">
      <alignment horizontal="left" vertical="center" wrapText="1"/>
    </xf>
    <xf numFmtId="2" fontId="9" fillId="6" borderId="1" xfId="2" applyNumberFormat="1" applyFill="1" applyBorder="1" applyAlignment="1">
      <alignment horizontal="center" vertical="center"/>
    </xf>
    <xf numFmtId="2" fontId="9" fillId="6" borderId="29" xfId="2" applyNumberFormat="1" applyFill="1" applyBorder="1" applyAlignment="1">
      <alignment horizontal="center" vertical="center"/>
    </xf>
    <xf numFmtId="0" fontId="20" fillId="6" borderId="19" xfId="2" applyFont="1" applyFill="1" applyBorder="1" applyAlignment="1">
      <alignment horizontal="center" vertical="center"/>
    </xf>
    <xf numFmtId="0" fontId="20" fillId="6" borderId="14" xfId="2" applyFont="1" applyFill="1" applyBorder="1" applyAlignment="1">
      <alignment horizontal="center" vertical="center"/>
    </xf>
    <xf numFmtId="0" fontId="20" fillId="6" borderId="0" xfId="2" applyFont="1" applyFill="1" applyAlignment="1">
      <alignment horizontal="left" vertical="center"/>
    </xf>
    <xf numFmtId="0" fontId="20" fillId="6" borderId="13" xfId="2" applyFont="1" applyFill="1" applyBorder="1" applyAlignment="1">
      <alignment horizontal="left" vertical="center"/>
    </xf>
    <xf numFmtId="0" fontId="11" fillId="6" borderId="20" xfId="2" applyFont="1" applyFill="1" applyBorder="1" applyAlignment="1" applyProtection="1">
      <alignment horizontal="left" vertical="center" wrapText="1"/>
      <protection locked="0"/>
    </xf>
    <xf numFmtId="0" fontId="11" fillId="6" borderId="9" xfId="2" applyFont="1" applyFill="1" applyBorder="1" applyAlignment="1" applyProtection="1">
      <alignment horizontal="left" vertical="center" wrapText="1"/>
      <protection locked="0"/>
    </xf>
    <xf numFmtId="0" fontId="20" fillId="6" borderId="18" xfId="2" applyFont="1" applyFill="1" applyBorder="1" applyAlignment="1">
      <alignment horizontal="left" vertical="center"/>
    </xf>
    <xf numFmtId="0" fontId="20" fillId="6" borderId="23" xfId="2" applyFont="1" applyFill="1" applyBorder="1" applyAlignment="1">
      <alignment horizontal="center" vertical="center"/>
    </xf>
    <xf numFmtId="0" fontId="20" fillId="6" borderId="25" xfId="2" applyFont="1" applyFill="1" applyBorder="1" applyAlignment="1">
      <alignment horizontal="center" vertical="center"/>
    </xf>
    <xf numFmtId="0" fontId="22" fillId="6" borderId="40" xfId="2" applyFont="1" applyFill="1" applyBorder="1" applyAlignment="1">
      <alignment horizontal="left" vertical="center"/>
    </xf>
    <xf numFmtId="0" fontId="22" fillId="6" borderId="25" xfId="2" applyFont="1" applyFill="1" applyBorder="1" applyAlignment="1">
      <alignment horizontal="left" vertical="center"/>
    </xf>
    <xf numFmtId="0" fontId="22" fillId="6" borderId="44" xfId="2" applyFont="1" applyFill="1" applyBorder="1" applyAlignment="1">
      <alignment horizontal="left" vertical="center"/>
    </xf>
    <xf numFmtId="0" fontId="22" fillId="6" borderId="45" xfId="2" applyFont="1" applyFill="1" applyBorder="1" applyAlignment="1">
      <alignment horizontal="left" vertical="center"/>
    </xf>
    <xf numFmtId="2" fontId="9" fillId="6" borderId="2" xfId="2" applyNumberFormat="1" applyFill="1" applyBorder="1" applyAlignment="1">
      <alignment horizontal="center" vertical="center"/>
    </xf>
    <xf numFmtId="2" fontId="9" fillId="6" borderId="32" xfId="2" applyNumberFormat="1" applyFill="1" applyBorder="1" applyAlignment="1">
      <alignment horizontal="center" vertical="center"/>
    </xf>
    <xf numFmtId="0" fontId="11" fillId="6" borderId="0" xfId="2" applyFont="1" applyFill="1" applyAlignment="1" applyProtection="1">
      <alignment horizontal="left"/>
      <protection locked="0"/>
    </xf>
    <xf numFmtId="0" fontId="11" fillId="6" borderId="33" xfId="2" applyFont="1" applyFill="1" applyBorder="1" applyAlignment="1">
      <alignment horizontal="center" vertical="center" wrapText="1"/>
    </xf>
    <xf numFmtId="0" fontId="11" fillId="6" borderId="34" xfId="2" applyFont="1" applyFill="1" applyBorder="1" applyAlignment="1">
      <alignment horizontal="center" vertical="center" wrapText="1"/>
    </xf>
    <xf numFmtId="0" fontId="12" fillId="6" borderId="12" xfId="2" applyFont="1" applyFill="1" applyBorder="1" applyAlignment="1" applyProtection="1">
      <alignment horizontal="left"/>
      <protection locked="0"/>
    </xf>
    <xf numFmtId="0" fontId="9" fillId="6" borderId="0" xfId="2" applyFill="1" applyAlignment="1" applyProtection="1">
      <alignment horizontal="center"/>
      <protection locked="0"/>
    </xf>
    <xf numFmtId="0" fontId="24" fillId="8" borderId="1" xfId="3" applyFont="1" applyFill="1" applyBorder="1" applyAlignment="1">
      <alignment horizontal="center" vertical="center" wrapText="1"/>
    </xf>
    <xf numFmtId="0" fontId="24" fillId="9" borderId="2" xfId="3" applyFont="1" applyFill="1" applyBorder="1" applyAlignment="1">
      <alignment horizontal="center" vertical="center" wrapText="1"/>
    </xf>
    <xf numFmtId="0" fontId="24" fillId="9" borderId="31" xfId="3" applyFont="1" applyFill="1" applyBorder="1" applyAlignment="1">
      <alignment horizontal="center" vertical="center" wrapText="1"/>
    </xf>
    <xf numFmtId="0" fontId="25" fillId="0" borderId="0" xfId="3" applyFont="1" applyAlignment="1">
      <alignment horizontal="center" vertical="center" wrapText="1"/>
    </xf>
    <xf numFmtId="0" fontId="24" fillId="10" borderId="48" xfId="3" applyFont="1" applyFill="1" applyBorder="1" applyAlignment="1">
      <alignment horizontal="left" vertical="center"/>
    </xf>
    <xf numFmtId="0" fontId="24" fillId="10" borderId="27" xfId="3" applyFont="1" applyFill="1" applyBorder="1" applyAlignment="1">
      <alignment horizontal="left" vertical="center"/>
    </xf>
    <xf numFmtId="166" fontId="26" fillId="0" borderId="0" xfId="3" applyNumberFormat="1" applyFont="1" applyAlignment="1">
      <alignment vertical="center"/>
    </xf>
    <xf numFmtId="0" fontId="26" fillId="0" borderId="0" xfId="3" applyFont="1" applyAlignment="1">
      <alignment vertical="center"/>
    </xf>
    <xf numFmtId="0" fontId="27" fillId="0" borderId="1" xfId="3" applyFont="1" applyBorder="1" applyAlignment="1">
      <alignment horizontal="center" vertical="center"/>
    </xf>
    <xf numFmtId="0" fontId="28" fillId="0" borderId="1" xfId="3" applyFont="1" applyBorder="1" applyAlignment="1">
      <alignment vertical="center" wrapText="1"/>
    </xf>
    <xf numFmtId="0" fontId="29" fillId="11" borderId="1" xfId="3" applyFont="1" applyFill="1" applyBorder="1" applyAlignment="1">
      <alignment horizontal="center" vertical="center"/>
    </xf>
    <xf numFmtId="166" fontId="26" fillId="0" borderId="1" xfId="4" applyNumberFormat="1" applyFont="1" applyBorder="1" applyAlignment="1">
      <alignment horizontal="center" vertical="center"/>
    </xf>
    <xf numFmtId="0" fontId="28" fillId="0" borderId="0" xfId="3" applyFont="1" applyAlignment="1">
      <alignment vertical="center" wrapText="1"/>
    </xf>
    <xf numFmtId="0" fontId="30" fillId="12" borderId="1" xfId="3" applyFont="1" applyFill="1" applyBorder="1" applyAlignment="1">
      <alignment horizontal="left" vertical="center"/>
    </xf>
    <xf numFmtId="0" fontId="30" fillId="12" borderId="17" xfId="3" applyFont="1" applyFill="1" applyBorder="1" applyAlignment="1">
      <alignment horizontal="center" vertical="center"/>
    </xf>
    <xf numFmtId="0" fontId="9" fillId="8" borderId="28" xfId="5" applyFill="1" applyBorder="1" applyAlignment="1">
      <alignment horizontal="center" vertical="center"/>
    </xf>
    <xf numFmtId="0" fontId="26" fillId="8" borderId="0" xfId="3" applyFont="1" applyFill="1" applyAlignment="1">
      <alignment vertical="center"/>
    </xf>
    <xf numFmtId="0" fontId="26" fillId="0" borderId="0" xfId="3" applyFont="1" applyAlignment="1">
      <alignment horizontal="center" vertical="center"/>
    </xf>
  </cellXfs>
  <cellStyles count="6">
    <cellStyle name="Neutral" xfId="1" builtinId="28"/>
    <cellStyle name="Normal" xfId="0" builtinId="0"/>
    <cellStyle name="Normal 10 2 2" xfId="5" xr:uid="{2F862409-9896-4626-A5D8-7D7CFC09E4B9}"/>
    <cellStyle name="Normal 3" xfId="2" xr:uid="{93F0878F-3869-4AE2-9B6B-00902409F1A0}"/>
    <cellStyle name="Normal 7 2" xfId="3" xr:uid="{D4A0AAA7-6207-41AC-BAA2-5FDFC5B6C1D9}"/>
    <cellStyle name="Percent 3" xfId="4" xr:uid="{76660D1B-581E-411C-B542-BD0002541AC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314325</xdr:colOff>
      <xdr:row>3</xdr:row>
      <xdr:rowOff>38098</xdr:rowOff>
    </xdr:from>
    <xdr:to>
      <xdr:col>17</xdr:col>
      <xdr:colOff>600075</xdr:colOff>
      <xdr:row>23</xdr:row>
      <xdr:rowOff>161925</xdr:rowOff>
    </xdr:to>
    <xdr:sp macro="" textlink="">
      <xdr:nvSpPr>
        <xdr:cNvPr id="3" name="Rectangle 2">
          <a:extLst>
            <a:ext uri="{FF2B5EF4-FFF2-40B4-BE49-F238E27FC236}">
              <a16:creationId xmlns:a16="http://schemas.microsoft.com/office/drawing/2014/main" id="{3748E27A-8D38-5D19-08B8-96DBD60A0FDA}"/>
            </a:ext>
          </a:extLst>
        </xdr:cNvPr>
        <xdr:cNvSpPr/>
      </xdr:nvSpPr>
      <xdr:spPr>
        <a:xfrm>
          <a:off x="923925" y="609598"/>
          <a:ext cx="10039350" cy="3933827"/>
        </a:xfrm>
        <a:prstGeom prst="rect">
          <a:avLst/>
        </a:prstGeom>
        <a:ln w="38100"/>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n-GB" sz="1100"/>
        </a:p>
      </xdr:txBody>
    </xdr:sp>
    <xdr:clientData/>
  </xdr:twoCellAnchor>
  <xdr:twoCellAnchor>
    <xdr:from>
      <xdr:col>1</xdr:col>
      <xdr:colOff>390525</xdr:colOff>
      <xdr:row>3</xdr:row>
      <xdr:rowOff>85725</xdr:rowOff>
    </xdr:from>
    <xdr:to>
      <xdr:col>17</xdr:col>
      <xdr:colOff>485775</xdr:colOff>
      <xdr:row>23</xdr:row>
      <xdr:rowOff>95251</xdr:rowOff>
    </xdr:to>
    <xdr:sp macro="" textlink="">
      <xdr:nvSpPr>
        <xdr:cNvPr id="5" name="TextBox 4">
          <a:extLst>
            <a:ext uri="{FF2B5EF4-FFF2-40B4-BE49-F238E27FC236}">
              <a16:creationId xmlns:a16="http://schemas.microsoft.com/office/drawing/2014/main" id="{79E825F6-4BDE-4B44-984D-5AC80EBE7469}"/>
            </a:ext>
          </a:extLst>
        </xdr:cNvPr>
        <xdr:cNvSpPr txBox="1"/>
      </xdr:nvSpPr>
      <xdr:spPr>
        <a:xfrm>
          <a:off x="1000125" y="657225"/>
          <a:ext cx="9848850" cy="38195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en-GB" sz="1600" b="0" i="0">
              <a:solidFill>
                <a:schemeClr val="dk1"/>
              </a:solidFill>
              <a:effectLst/>
              <a:latin typeface="+mn-lt"/>
              <a:ea typeface="+mn-ea"/>
              <a:cs typeface="+mn-cs"/>
            </a:rPr>
            <a:t>The current Cervical</a:t>
          </a:r>
          <a:r>
            <a:rPr lang="en-GB" sz="1600" b="0" i="0" baseline="0">
              <a:solidFill>
                <a:schemeClr val="dk1"/>
              </a:solidFill>
              <a:effectLst/>
              <a:latin typeface="+mn-lt"/>
              <a:ea typeface="+mn-ea"/>
              <a:cs typeface="+mn-cs"/>
            </a:rPr>
            <a:t> Screening </a:t>
          </a:r>
          <a:r>
            <a:rPr lang="en-GB" sz="1600" b="0" i="0">
              <a:solidFill>
                <a:schemeClr val="dk1"/>
              </a:solidFill>
              <a:effectLst/>
              <a:latin typeface="+mn-lt"/>
              <a:ea typeface="+mn-ea"/>
              <a:cs typeface="+mn-cs"/>
            </a:rPr>
            <a:t>process requires a great deal of manual intervention across disparate teams, is paper based and only has a tenuous link with the Colposcopy services, which represents a high clinical risk and cost and time inefficiencies.  </a:t>
          </a:r>
        </a:p>
        <a:p>
          <a:pPr rtl="0" fontAlgn="base"/>
          <a:r>
            <a:rPr lang="en-GB" sz="1600" b="0" i="0">
              <a:solidFill>
                <a:schemeClr val="dk1"/>
              </a:solidFill>
              <a:effectLst/>
              <a:latin typeface="+mn-lt"/>
              <a:ea typeface="+mn-ea"/>
              <a:cs typeface="+mn-cs"/>
            </a:rPr>
            <a:t> </a:t>
          </a:r>
        </a:p>
        <a:p>
          <a:pPr rtl="0" fontAlgn="base"/>
          <a:r>
            <a:rPr lang="en-GB" sz="1600" b="0" i="0">
              <a:solidFill>
                <a:schemeClr val="dk1"/>
              </a:solidFill>
              <a:effectLst/>
              <a:latin typeface="+mn-lt"/>
              <a:ea typeface="+mn-ea"/>
              <a:cs typeface="+mn-cs"/>
            </a:rPr>
            <a:t>The present technology solutions/system and process do not meet the requirements to deliver a robust Cervical Cancer Screening programme</a:t>
          </a:r>
          <a:r>
            <a:rPr lang="en-GB" sz="1600" b="0" i="0" baseline="0">
              <a:solidFill>
                <a:schemeClr val="dk1"/>
              </a:solidFill>
              <a:effectLst/>
              <a:latin typeface="+mn-lt"/>
              <a:ea typeface="+mn-ea"/>
              <a:cs typeface="+mn-cs"/>
            </a:rPr>
            <a:t> in line with national standards.</a:t>
          </a:r>
          <a:endParaRPr lang="en-GB" sz="1600" b="0" i="0">
            <a:solidFill>
              <a:schemeClr val="dk1"/>
            </a:solidFill>
            <a:effectLst/>
            <a:latin typeface="+mn-lt"/>
            <a:ea typeface="+mn-ea"/>
            <a:cs typeface="+mn-cs"/>
          </a:endParaRPr>
        </a:p>
        <a:p>
          <a:endParaRPr lang="en-GB" sz="1600">
            <a:solidFill>
              <a:schemeClr val="dk1"/>
            </a:solidFill>
            <a:effectLst/>
            <a:latin typeface="+mn-lt"/>
            <a:ea typeface="+mn-ea"/>
            <a:cs typeface="+mn-cs"/>
          </a:endParaRPr>
        </a:p>
        <a:p>
          <a:r>
            <a:rPr lang="en-GB" sz="1600">
              <a:solidFill>
                <a:schemeClr val="dk1"/>
              </a:solidFill>
              <a:effectLst/>
              <a:latin typeface="+mn-lt"/>
              <a:ea typeface="+mn-ea"/>
              <a:cs typeface="+mn-cs"/>
            </a:rPr>
            <a:t>The project proposes a move to an opt-out electronic system with full recall functionality to manage the CCS program which will boost screening uptake,</a:t>
          </a:r>
          <a:r>
            <a:rPr lang="en-GB" sz="1600" baseline="0">
              <a:solidFill>
                <a:schemeClr val="dk1"/>
              </a:solidFill>
              <a:effectLst/>
              <a:latin typeface="+mn-lt"/>
              <a:ea typeface="+mn-ea"/>
              <a:cs typeface="+mn-cs"/>
            </a:rPr>
            <a:t> </a:t>
          </a:r>
          <a:r>
            <a:rPr lang="en-GB" sz="1600">
              <a:solidFill>
                <a:schemeClr val="dk1"/>
              </a:solidFill>
              <a:effectLst/>
              <a:latin typeface="+mn-lt"/>
              <a:ea typeface="+mn-ea"/>
              <a:cs typeface="+mn-cs"/>
            </a:rPr>
            <a:t>create both administrative and clinical efficiencies and a seamless flow of information between the CCS service and the Colposcopy service.  </a:t>
          </a:r>
        </a:p>
        <a:p>
          <a:endParaRPr lang="en-GB" sz="1600">
            <a:solidFill>
              <a:schemeClr val="dk1"/>
            </a:solidFill>
            <a:effectLst/>
            <a:latin typeface="+mn-lt"/>
            <a:ea typeface="+mn-ea"/>
            <a:cs typeface="+mn-cs"/>
          </a:endParaRPr>
        </a:p>
        <a:p>
          <a:r>
            <a:rPr lang="en-GB" sz="1600">
              <a:solidFill>
                <a:schemeClr val="dk1"/>
              </a:solidFill>
              <a:effectLst/>
              <a:latin typeface="+mn-lt"/>
              <a:ea typeface="+mn-ea"/>
              <a:cs typeface="+mn-cs"/>
            </a:rPr>
            <a:t>The benefits include time &amp; cost savings, wider screening programme, robust data and reporting and a clear patient pathway from detection to treatment which currently does not exist. An electronic solution which manages the CCS</a:t>
          </a:r>
          <a:r>
            <a:rPr lang="en-GB" sz="1600" baseline="0">
              <a:solidFill>
                <a:schemeClr val="dk1"/>
              </a:solidFill>
              <a:effectLst/>
              <a:latin typeface="+mn-lt"/>
              <a:ea typeface="+mn-ea"/>
              <a:cs typeface="+mn-cs"/>
            </a:rPr>
            <a:t> through to </a:t>
          </a:r>
          <a:r>
            <a:rPr lang="en-GB" sz="1600">
              <a:solidFill>
                <a:schemeClr val="dk1"/>
              </a:solidFill>
              <a:effectLst/>
              <a:latin typeface="+mn-lt"/>
              <a:ea typeface="+mn-ea"/>
              <a:cs typeface="+mn-cs"/>
            </a:rPr>
            <a:t>Colposcopy services will also greatly reduce the clinical risk we currently endure.  </a:t>
          </a:r>
        </a:p>
        <a:p>
          <a:endParaRPr lang="en-GB"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0</xdr:colOff>
      <xdr:row>6</xdr:row>
      <xdr:rowOff>0</xdr:rowOff>
    </xdr:to>
    <xdr:sp macro="" textlink="">
      <xdr:nvSpPr>
        <xdr:cNvPr id="8" name="AutoShape 2">
          <a:extLst>
            <a:ext uri="{FF2B5EF4-FFF2-40B4-BE49-F238E27FC236}">
              <a16:creationId xmlns:a16="http://schemas.microsoft.com/office/drawing/2014/main" id="{3A398AC8-56A2-4F56-ABCB-C933AF7084D2}"/>
            </a:ext>
          </a:extLst>
        </xdr:cNvPr>
        <xdr:cNvSpPr>
          <a:spLocks noChangeArrowheads="1"/>
        </xdr:cNvSpPr>
      </xdr:nvSpPr>
      <xdr:spPr bwMode="auto">
        <a:xfrm>
          <a:off x="0" y="165100"/>
          <a:ext cx="9251950" cy="5581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3</xdr:col>
      <xdr:colOff>0</xdr:colOff>
      <xdr:row>6</xdr:row>
      <xdr:rowOff>0</xdr:rowOff>
    </xdr:to>
    <xdr:sp macro="" textlink="">
      <xdr:nvSpPr>
        <xdr:cNvPr id="9" name="AutoShape 2">
          <a:extLst>
            <a:ext uri="{FF2B5EF4-FFF2-40B4-BE49-F238E27FC236}">
              <a16:creationId xmlns:a16="http://schemas.microsoft.com/office/drawing/2014/main" id="{E4D1ED04-C892-4422-819B-C388FCAAD9A9}"/>
            </a:ext>
          </a:extLst>
        </xdr:cNvPr>
        <xdr:cNvSpPr>
          <a:spLocks noChangeArrowheads="1"/>
        </xdr:cNvSpPr>
      </xdr:nvSpPr>
      <xdr:spPr bwMode="auto">
        <a:xfrm>
          <a:off x="0" y="165100"/>
          <a:ext cx="9251950" cy="5581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3</xdr:col>
      <xdr:colOff>0</xdr:colOff>
      <xdr:row>6</xdr:row>
      <xdr:rowOff>0</xdr:rowOff>
    </xdr:to>
    <xdr:sp macro="" textlink="">
      <xdr:nvSpPr>
        <xdr:cNvPr id="10" name="AutoShape 2">
          <a:extLst>
            <a:ext uri="{FF2B5EF4-FFF2-40B4-BE49-F238E27FC236}">
              <a16:creationId xmlns:a16="http://schemas.microsoft.com/office/drawing/2014/main" id="{DDB792EE-575D-4BD2-843A-7614202DF83A}"/>
            </a:ext>
          </a:extLst>
        </xdr:cNvPr>
        <xdr:cNvSpPr>
          <a:spLocks noChangeArrowheads="1"/>
        </xdr:cNvSpPr>
      </xdr:nvSpPr>
      <xdr:spPr bwMode="auto">
        <a:xfrm>
          <a:off x="0" y="165100"/>
          <a:ext cx="9251950" cy="5581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3</xdr:col>
      <xdr:colOff>0</xdr:colOff>
      <xdr:row>6</xdr:row>
      <xdr:rowOff>0</xdr:rowOff>
    </xdr:to>
    <xdr:sp macro="" textlink="">
      <xdr:nvSpPr>
        <xdr:cNvPr id="11" name="AutoShape 2">
          <a:extLst>
            <a:ext uri="{FF2B5EF4-FFF2-40B4-BE49-F238E27FC236}">
              <a16:creationId xmlns:a16="http://schemas.microsoft.com/office/drawing/2014/main" id="{0FBE20C7-7711-43D6-91D1-1DDEDDC26C89}"/>
            </a:ext>
          </a:extLst>
        </xdr:cNvPr>
        <xdr:cNvSpPr>
          <a:spLocks noChangeArrowheads="1"/>
        </xdr:cNvSpPr>
      </xdr:nvSpPr>
      <xdr:spPr bwMode="auto">
        <a:xfrm>
          <a:off x="0" y="165100"/>
          <a:ext cx="9251950" cy="5581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3</xdr:col>
      <xdr:colOff>0</xdr:colOff>
      <xdr:row>6</xdr:row>
      <xdr:rowOff>0</xdr:rowOff>
    </xdr:to>
    <xdr:sp macro="" textlink="">
      <xdr:nvSpPr>
        <xdr:cNvPr id="12" name="AutoShape 2">
          <a:extLst>
            <a:ext uri="{FF2B5EF4-FFF2-40B4-BE49-F238E27FC236}">
              <a16:creationId xmlns:a16="http://schemas.microsoft.com/office/drawing/2014/main" id="{89054B92-F3D9-4EA4-AC39-4E0847C96372}"/>
            </a:ext>
          </a:extLst>
        </xdr:cNvPr>
        <xdr:cNvSpPr>
          <a:spLocks noChangeArrowheads="1"/>
        </xdr:cNvSpPr>
      </xdr:nvSpPr>
      <xdr:spPr bwMode="auto">
        <a:xfrm>
          <a:off x="0" y="165100"/>
          <a:ext cx="9251950" cy="55816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3</xdr:col>
      <xdr:colOff>0</xdr:colOff>
      <xdr:row>6</xdr:row>
      <xdr:rowOff>0</xdr:rowOff>
    </xdr:to>
    <xdr:sp macro="" textlink="">
      <xdr:nvSpPr>
        <xdr:cNvPr id="13" name="AutoShape 2">
          <a:extLst>
            <a:ext uri="{FF2B5EF4-FFF2-40B4-BE49-F238E27FC236}">
              <a16:creationId xmlns:a16="http://schemas.microsoft.com/office/drawing/2014/main" id="{29DD026F-2603-4A6C-8743-99C57CE745EC}"/>
            </a:ext>
          </a:extLst>
        </xdr:cNvPr>
        <xdr:cNvSpPr>
          <a:spLocks noChangeArrowheads="1"/>
        </xdr:cNvSpPr>
      </xdr:nvSpPr>
      <xdr:spPr bwMode="auto">
        <a:xfrm>
          <a:off x="0" y="165100"/>
          <a:ext cx="9251950" cy="558165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0</xdr:row>
      <xdr:rowOff>0</xdr:rowOff>
    </xdr:from>
    <xdr:to>
      <xdr:col>10</xdr:col>
      <xdr:colOff>457200</xdr:colOff>
      <xdr:row>4</xdr:row>
      <xdr:rowOff>19050</xdr:rowOff>
    </xdr:to>
    <xdr:pic>
      <xdr:nvPicPr>
        <xdr:cNvPr id="2" name="Picture 67">
          <a:extLst>
            <a:ext uri="{FF2B5EF4-FFF2-40B4-BE49-F238E27FC236}">
              <a16:creationId xmlns:a16="http://schemas.microsoft.com/office/drawing/2014/main" id="{7E31884C-9FFA-44A2-936A-3101B6A5FED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86400" y="0"/>
          <a:ext cx="10668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Northumbria%2017\Project%20Docs\NHFT%20Procurement%20check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ookups"/>
      <sheetName val="Version Control"/>
      <sheetName val="Procurements checklist"/>
      <sheetName val="Gantt Chart"/>
      <sheetName val="Other Tasks"/>
    </sheetNames>
    <sheetDataSet>
      <sheetData sheetId="0">
        <row r="2">
          <cell r="K2" t="str">
            <v>Data Centre</v>
          </cell>
        </row>
        <row r="3">
          <cell r="K3" t="str">
            <v>DBT</v>
          </cell>
        </row>
        <row r="4">
          <cell r="K4" t="str">
            <v>Central Control</v>
          </cell>
        </row>
        <row r="5">
          <cell r="K5" t="str">
            <v>Practice Site</v>
          </cell>
        </row>
        <row r="6">
          <cell r="K6" t="str">
            <v>Newchurch</v>
          </cell>
        </row>
        <row r="7">
          <cell r="K7" t="str">
            <v>N/A</v>
          </cell>
        </row>
        <row r="8">
          <cell r="K8">
            <v>0</v>
          </cell>
        </row>
        <row r="9">
          <cell r="K9">
            <v>0</v>
          </cell>
        </row>
      </sheetData>
      <sheetData sheetId="1"/>
      <sheetData sheetId="2"/>
      <sheetData sheetId="3"/>
      <sheetData sheetId="4"/>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CE001-3CB3-4C99-8664-53B9C4782E7A}">
  <dimension ref="A1"/>
  <sheetViews>
    <sheetView showGridLines="0" workbookViewId="0">
      <selection activeCell="T16" sqref="T16"/>
    </sheetView>
  </sheetViews>
  <sheetFormatPr defaultRowHeight="14.5" x14ac:dyDescent="0.3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72CDB-9D88-4103-A6E3-15AFA1F533C1}">
  <sheetPr filterMode="1"/>
  <dimension ref="A1:N128"/>
  <sheetViews>
    <sheetView zoomScale="90" zoomScaleNormal="90" workbookViewId="0">
      <pane ySplit="2" topLeftCell="A8" activePane="bottomLeft" state="frozen"/>
      <selection pane="bottomLeft" activeCell="D114" sqref="D8:D114"/>
    </sheetView>
  </sheetViews>
  <sheetFormatPr defaultRowHeight="14.5" x14ac:dyDescent="0.35"/>
  <cols>
    <col min="1" max="1" width="16" customWidth="1"/>
    <col min="2" max="2" width="10.54296875" style="23" customWidth="1"/>
    <col min="3" max="3" width="141" style="4" bestFit="1" customWidth="1"/>
    <col min="4" max="4" width="14.453125" style="23" customWidth="1"/>
    <col min="5" max="5" width="26.26953125" customWidth="1"/>
    <col min="6" max="6" width="2.7265625" customWidth="1"/>
    <col min="7" max="7" width="22.7265625" customWidth="1"/>
    <col min="8" max="8" width="34.81640625" customWidth="1"/>
    <col min="9" max="9" width="22.453125" customWidth="1"/>
    <col min="10" max="10" width="18.7265625" customWidth="1"/>
    <col min="11" max="11" width="79.7265625" customWidth="1"/>
    <col min="12" max="12" width="16.7265625" bestFit="1" customWidth="1"/>
  </cols>
  <sheetData>
    <row r="1" spans="1:14" s="1" customFormat="1" x14ac:dyDescent="0.35">
      <c r="A1" s="22"/>
      <c r="B1" s="22"/>
      <c r="C1" s="60" t="s">
        <v>0</v>
      </c>
      <c r="D1" s="22"/>
      <c r="E1" s="9"/>
      <c r="F1" s="12"/>
      <c r="G1" s="113" t="s">
        <v>1</v>
      </c>
      <c r="H1" s="114"/>
      <c r="I1" s="115"/>
      <c r="J1" s="116"/>
      <c r="K1" s="15" t="s">
        <v>2</v>
      </c>
      <c r="L1" s="16"/>
    </row>
    <row r="2" spans="1:14" s="29" customFormat="1" ht="33" customHeight="1" x14ac:dyDescent="0.35">
      <c r="A2" s="22"/>
      <c r="B2" s="22" t="s">
        <v>3</v>
      </c>
      <c r="C2" s="22" t="s">
        <v>4</v>
      </c>
      <c r="D2" s="22" t="s">
        <v>5</v>
      </c>
      <c r="E2" s="22" t="s">
        <v>6</v>
      </c>
      <c r="F2" s="24"/>
      <c r="G2" s="25" t="s">
        <v>7</v>
      </c>
      <c r="H2" s="26" t="s">
        <v>8</v>
      </c>
      <c r="I2" s="27" t="s">
        <v>9</v>
      </c>
      <c r="J2" s="28" t="s">
        <v>10</v>
      </c>
      <c r="K2" s="26" t="s">
        <v>11</v>
      </c>
      <c r="L2" s="95" t="s">
        <v>12</v>
      </c>
    </row>
    <row r="3" spans="1:14" s="1" customFormat="1" ht="33" hidden="1" customHeight="1" x14ac:dyDescent="0.35">
      <c r="A3" s="72" t="s">
        <v>13</v>
      </c>
      <c r="B3" s="73">
        <v>1</v>
      </c>
      <c r="C3" s="79" t="s">
        <v>14</v>
      </c>
      <c r="D3" s="72"/>
      <c r="E3" s="80"/>
      <c r="F3" s="12"/>
      <c r="G3" s="18"/>
      <c r="H3" s="15"/>
      <c r="I3" s="14"/>
      <c r="J3" s="19"/>
      <c r="K3" s="16"/>
      <c r="L3" s="16"/>
    </row>
    <row r="4" spans="1:14" ht="26.5" hidden="1" x14ac:dyDescent="0.35">
      <c r="A4" s="61" t="s">
        <v>15</v>
      </c>
      <c r="B4" s="70">
        <v>1.01</v>
      </c>
      <c r="C4" s="62" t="s">
        <v>16</v>
      </c>
      <c r="D4" s="71" t="s">
        <v>17</v>
      </c>
      <c r="E4" s="61"/>
      <c r="F4" s="13"/>
      <c r="G4" s="20"/>
      <c r="H4" s="17"/>
      <c r="I4" s="2"/>
      <c r="J4" s="21"/>
      <c r="K4" s="17"/>
      <c r="L4" s="107">
        <v>1.4999999999999999E-2</v>
      </c>
    </row>
    <row r="5" spans="1:14" hidden="1" x14ac:dyDescent="0.35">
      <c r="A5" s="61" t="s">
        <v>15</v>
      </c>
      <c r="B5" s="70">
        <v>1.02</v>
      </c>
      <c r="C5" s="62" t="s">
        <v>18</v>
      </c>
      <c r="D5" s="71" t="s">
        <v>17</v>
      </c>
      <c r="E5" s="81" t="s">
        <v>19</v>
      </c>
      <c r="F5" s="13"/>
      <c r="G5" s="20"/>
      <c r="H5" s="17"/>
      <c r="I5" s="2"/>
      <c r="J5" s="21"/>
      <c r="K5" s="17"/>
      <c r="L5" s="107">
        <v>1.4999999999999999E-2</v>
      </c>
    </row>
    <row r="6" spans="1:14" hidden="1" x14ac:dyDescent="0.35">
      <c r="A6" s="61" t="s">
        <v>15</v>
      </c>
      <c r="B6" s="70">
        <v>1.03</v>
      </c>
      <c r="C6" s="66" t="s">
        <v>20</v>
      </c>
      <c r="D6" s="71" t="s">
        <v>17</v>
      </c>
      <c r="E6" s="81"/>
      <c r="F6" s="13"/>
      <c r="G6" s="20"/>
      <c r="H6" s="17"/>
      <c r="I6" s="2"/>
      <c r="J6" s="21"/>
      <c r="K6" s="17"/>
      <c r="L6" s="107">
        <v>1.4999999999999999E-2</v>
      </c>
    </row>
    <row r="7" spans="1:14" hidden="1" x14ac:dyDescent="0.35">
      <c r="A7" s="61" t="s">
        <v>15</v>
      </c>
      <c r="B7" s="70">
        <v>1.04</v>
      </c>
      <c r="C7" s="61" t="s">
        <v>21</v>
      </c>
      <c r="D7" s="71" t="s">
        <v>17</v>
      </c>
      <c r="E7" s="81" t="s">
        <v>19</v>
      </c>
      <c r="F7" s="13"/>
      <c r="G7" s="20"/>
      <c r="H7" s="17"/>
      <c r="I7" s="2"/>
      <c r="J7" s="21"/>
      <c r="K7" s="17"/>
      <c r="L7" s="107">
        <v>1.4999999999999999E-2</v>
      </c>
    </row>
    <row r="8" spans="1:14" x14ac:dyDescent="0.35">
      <c r="A8" s="61" t="s">
        <v>15</v>
      </c>
      <c r="B8" s="70">
        <v>1.05</v>
      </c>
      <c r="C8" s="61" t="s">
        <v>22</v>
      </c>
      <c r="D8" s="71" t="s">
        <v>23</v>
      </c>
      <c r="E8" s="81" t="s">
        <v>19</v>
      </c>
      <c r="F8" s="13"/>
      <c r="G8" s="20"/>
      <c r="H8" s="17"/>
      <c r="I8" s="2"/>
      <c r="J8" s="21"/>
      <c r="K8" s="17"/>
      <c r="L8" s="107">
        <v>0.01</v>
      </c>
    </row>
    <row r="9" spans="1:14" hidden="1" x14ac:dyDescent="0.35">
      <c r="A9" s="61" t="s">
        <v>15</v>
      </c>
      <c r="B9" s="70">
        <v>1.06</v>
      </c>
      <c r="C9" s="61" t="s">
        <v>24</v>
      </c>
      <c r="D9" s="71" t="s">
        <v>17</v>
      </c>
      <c r="E9" s="81"/>
      <c r="F9" s="13"/>
      <c r="G9" s="20"/>
      <c r="H9" s="17"/>
      <c r="I9" s="2"/>
      <c r="J9" s="21"/>
      <c r="K9" s="17"/>
      <c r="L9" s="107">
        <v>1.4999999999999999E-2</v>
      </c>
    </row>
    <row r="10" spans="1:14" hidden="1" x14ac:dyDescent="0.35">
      <c r="A10" s="61" t="s">
        <v>15</v>
      </c>
      <c r="B10" s="70">
        <v>1.07</v>
      </c>
      <c r="C10" s="61" t="s">
        <v>25</v>
      </c>
      <c r="D10" s="71" t="s">
        <v>17</v>
      </c>
      <c r="E10" s="81"/>
      <c r="F10" s="13"/>
      <c r="G10" s="20"/>
      <c r="H10" s="17"/>
      <c r="I10" s="2"/>
      <c r="J10" s="21"/>
      <c r="K10" s="17"/>
      <c r="L10" s="107">
        <v>1.4999999999999999E-2</v>
      </c>
    </row>
    <row r="11" spans="1:14" x14ac:dyDescent="0.35">
      <c r="A11" s="61" t="s">
        <v>15</v>
      </c>
      <c r="B11" s="70">
        <v>1.08</v>
      </c>
      <c r="C11" s="62" t="s">
        <v>26</v>
      </c>
      <c r="D11" s="71" t="s">
        <v>23</v>
      </c>
      <c r="E11" s="81" t="s">
        <v>19</v>
      </c>
      <c r="F11" s="13"/>
      <c r="G11" s="20"/>
      <c r="H11" s="17"/>
      <c r="I11" s="2"/>
      <c r="J11" s="21"/>
      <c r="K11" s="17"/>
      <c r="L11" s="107">
        <v>0.01</v>
      </c>
    </row>
    <row r="12" spans="1:14" x14ac:dyDescent="0.35">
      <c r="A12" s="61" t="s">
        <v>15</v>
      </c>
      <c r="B12" s="70">
        <v>1.0900000000000001</v>
      </c>
      <c r="C12" s="62" t="s">
        <v>27</v>
      </c>
      <c r="D12" s="71" t="s">
        <v>23</v>
      </c>
      <c r="E12" s="81"/>
      <c r="F12" s="13"/>
      <c r="G12" s="20"/>
      <c r="H12" s="17"/>
      <c r="I12" s="2"/>
      <c r="J12" s="21"/>
      <c r="K12" s="17"/>
      <c r="L12" s="107">
        <v>0.01</v>
      </c>
      <c r="N12" s="2"/>
    </row>
    <row r="13" spans="1:14" hidden="1" x14ac:dyDescent="0.35">
      <c r="A13" s="61" t="s">
        <v>15</v>
      </c>
      <c r="B13" s="70">
        <v>1.1000000000000001</v>
      </c>
      <c r="C13" s="62" t="s">
        <v>28</v>
      </c>
      <c r="D13" s="71" t="s">
        <v>29</v>
      </c>
      <c r="E13" s="81"/>
      <c r="F13" s="13"/>
      <c r="G13" s="20"/>
      <c r="H13" s="17"/>
      <c r="I13" s="2"/>
      <c r="J13" s="21"/>
      <c r="K13" s="17"/>
      <c r="L13" s="107">
        <v>5.0000000000000001E-3</v>
      </c>
    </row>
    <row r="14" spans="1:14" hidden="1" x14ac:dyDescent="0.35">
      <c r="A14" s="61" t="s">
        <v>15</v>
      </c>
      <c r="B14" s="70">
        <v>1.1100000000000001</v>
      </c>
      <c r="C14" s="62" t="s">
        <v>30</v>
      </c>
      <c r="D14" s="71" t="s">
        <v>17</v>
      </c>
      <c r="E14" s="81"/>
      <c r="F14" s="13"/>
      <c r="G14" s="20"/>
      <c r="H14" s="17"/>
      <c r="I14" s="2"/>
      <c r="J14" s="21"/>
      <c r="K14" s="17"/>
      <c r="L14" s="107">
        <v>1.4999999999999999E-2</v>
      </c>
    </row>
    <row r="15" spans="1:14" hidden="1" x14ac:dyDescent="0.35">
      <c r="A15" s="61" t="s">
        <v>15</v>
      </c>
      <c r="B15" s="70">
        <v>1.1200000000000001</v>
      </c>
      <c r="C15" s="62" t="s">
        <v>31</v>
      </c>
      <c r="D15" s="71" t="s">
        <v>32</v>
      </c>
      <c r="E15" s="81" t="s">
        <v>33</v>
      </c>
      <c r="F15" s="13"/>
      <c r="G15" s="20"/>
      <c r="H15" s="17"/>
      <c r="I15" s="2"/>
      <c r="J15" s="21"/>
      <c r="K15" s="17"/>
      <c r="L15" s="107">
        <v>5.0000000000000001E-3</v>
      </c>
    </row>
    <row r="16" spans="1:14" hidden="1" x14ac:dyDescent="0.35">
      <c r="A16" s="61" t="s">
        <v>15</v>
      </c>
      <c r="B16" s="70">
        <v>1.1299999999999999</v>
      </c>
      <c r="C16" s="62" t="s">
        <v>34</v>
      </c>
      <c r="D16" s="71" t="s">
        <v>32</v>
      </c>
      <c r="E16" s="81" t="s">
        <v>33</v>
      </c>
      <c r="F16" s="13"/>
      <c r="G16" s="20"/>
      <c r="H16" s="17"/>
      <c r="I16" s="2"/>
      <c r="J16" s="21"/>
      <c r="K16" s="17"/>
      <c r="L16" s="107">
        <v>5.0000000000000001E-3</v>
      </c>
    </row>
    <row r="17" spans="1:12" x14ac:dyDescent="0.35">
      <c r="A17" s="61" t="s">
        <v>15</v>
      </c>
      <c r="B17" s="70">
        <v>1.1399999999999999</v>
      </c>
      <c r="C17" s="62" t="s">
        <v>35</v>
      </c>
      <c r="D17" s="71" t="s">
        <v>23</v>
      </c>
      <c r="E17" s="81" t="s">
        <v>36</v>
      </c>
      <c r="F17" s="13"/>
      <c r="G17" s="20"/>
      <c r="H17" s="17"/>
      <c r="I17" s="2"/>
      <c r="J17" s="21"/>
      <c r="K17" s="17"/>
      <c r="L17" s="107">
        <v>0.01</v>
      </c>
    </row>
    <row r="18" spans="1:12" hidden="1" x14ac:dyDescent="0.35">
      <c r="A18" s="61" t="s">
        <v>15</v>
      </c>
      <c r="B18" s="70">
        <v>1.1499999999999999</v>
      </c>
      <c r="C18" s="62" t="s">
        <v>37</v>
      </c>
      <c r="D18" s="71" t="s">
        <v>32</v>
      </c>
      <c r="E18" s="81" t="s">
        <v>33</v>
      </c>
      <c r="F18" s="13"/>
      <c r="G18" s="20"/>
      <c r="H18" s="17"/>
      <c r="I18" s="2"/>
      <c r="J18" s="21"/>
      <c r="K18" s="17"/>
      <c r="L18" s="107">
        <v>2.5000000000000001E-3</v>
      </c>
    </row>
    <row r="19" spans="1:12" hidden="1" x14ac:dyDescent="0.35">
      <c r="A19" s="61" t="s">
        <v>15</v>
      </c>
      <c r="B19" s="70">
        <v>1.1599999999999999</v>
      </c>
      <c r="C19" s="62" t="s">
        <v>38</v>
      </c>
      <c r="D19" s="71" t="s">
        <v>39</v>
      </c>
      <c r="E19" s="61"/>
      <c r="F19" s="13"/>
      <c r="G19" s="20"/>
      <c r="H19" s="17"/>
      <c r="I19" s="2"/>
      <c r="J19" s="21"/>
      <c r="K19" s="17"/>
      <c r="L19" s="107">
        <v>5.0000000000000001E-3</v>
      </c>
    </row>
    <row r="20" spans="1:12" ht="26.5" hidden="1" x14ac:dyDescent="0.35">
      <c r="A20" s="72"/>
      <c r="B20" s="73">
        <v>2</v>
      </c>
      <c r="C20" s="69" t="s">
        <v>40</v>
      </c>
      <c r="D20" s="74"/>
      <c r="E20" s="68"/>
      <c r="F20" s="13"/>
      <c r="G20" s="20"/>
      <c r="H20" s="17"/>
      <c r="I20" s="2"/>
      <c r="J20" s="21"/>
      <c r="K20" s="17"/>
      <c r="L20" s="107"/>
    </row>
    <row r="21" spans="1:12" hidden="1" x14ac:dyDescent="0.35">
      <c r="A21" s="61" t="s">
        <v>15</v>
      </c>
      <c r="B21" s="70">
        <v>2.0099999999999998</v>
      </c>
      <c r="C21" s="66" t="s">
        <v>41</v>
      </c>
      <c r="D21" s="71" t="s">
        <v>17</v>
      </c>
      <c r="E21" s="61"/>
      <c r="F21" s="13"/>
      <c r="G21" s="20"/>
      <c r="H21" s="17"/>
      <c r="I21" s="2"/>
      <c r="J21" s="21"/>
      <c r="K21" s="17"/>
      <c r="L21" s="107">
        <v>1.4999999999999999E-2</v>
      </c>
    </row>
    <row r="22" spans="1:12" hidden="1" x14ac:dyDescent="0.35">
      <c r="A22" s="61" t="s">
        <v>15</v>
      </c>
      <c r="B22" s="70">
        <v>2.02</v>
      </c>
      <c r="C22" s="61" t="s">
        <v>42</v>
      </c>
      <c r="D22" s="71" t="s">
        <v>17</v>
      </c>
      <c r="E22" s="61"/>
      <c r="F22" s="13"/>
      <c r="G22" s="20"/>
      <c r="H22" s="17"/>
      <c r="I22" s="2"/>
      <c r="J22" s="21"/>
      <c r="K22" s="17"/>
      <c r="L22" s="107">
        <v>1.4999999999999999E-2</v>
      </c>
    </row>
    <row r="23" spans="1:12" hidden="1" x14ac:dyDescent="0.35">
      <c r="A23" s="61" t="s">
        <v>15</v>
      </c>
      <c r="B23" s="70">
        <v>2.0299999999999998</v>
      </c>
      <c r="C23" s="61" t="s">
        <v>43</v>
      </c>
      <c r="D23" s="71" t="s">
        <v>17</v>
      </c>
      <c r="E23" s="61"/>
      <c r="F23" s="13"/>
      <c r="G23" s="20"/>
      <c r="H23" s="17"/>
      <c r="I23" s="2"/>
      <c r="J23" s="21"/>
      <c r="K23" s="17"/>
      <c r="L23" s="107">
        <v>1.4999999999999999E-2</v>
      </c>
    </row>
    <row r="24" spans="1:12" hidden="1" x14ac:dyDescent="0.35">
      <c r="A24" s="61" t="s">
        <v>15</v>
      </c>
      <c r="B24" s="70">
        <v>2.04</v>
      </c>
      <c r="C24" s="66" t="s">
        <v>44</v>
      </c>
      <c r="D24" s="71" t="s">
        <v>17</v>
      </c>
      <c r="E24" s="61"/>
      <c r="F24" s="13"/>
      <c r="G24" s="20"/>
      <c r="H24" s="17"/>
      <c r="I24" s="2"/>
      <c r="J24" s="21"/>
      <c r="K24" s="17"/>
      <c r="L24" s="107">
        <v>1.4999999999999999E-2</v>
      </c>
    </row>
    <row r="25" spans="1:12" hidden="1" x14ac:dyDescent="0.35">
      <c r="A25" s="61" t="s">
        <v>15</v>
      </c>
      <c r="B25" s="70">
        <v>2.0499999999999998</v>
      </c>
      <c r="C25" s="61" t="s">
        <v>45</v>
      </c>
      <c r="D25" s="71" t="s">
        <v>17</v>
      </c>
      <c r="E25" s="61"/>
      <c r="F25" s="13"/>
      <c r="G25" s="20"/>
      <c r="H25" s="17"/>
      <c r="I25" s="2"/>
      <c r="J25" s="21"/>
      <c r="K25" s="17"/>
      <c r="L25" s="107">
        <v>1.4999999999999999E-2</v>
      </c>
    </row>
    <row r="26" spans="1:12" hidden="1" x14ac:dyDescent="0.35">
      <c r="A26" s="61" t="s">
        <v>15</v>
      </c>
      <c r="B26" s="70">
        <v>2.06</v>
      </c>
      <c r="C26" s="61" t="s">
        <v>46</v>
      </c>
      <c r="D26" s="71" t="s">
        <v>17</v>
      </c>
      <c r="E26" s="61"/>
      <c r="F26" s="13"/>
      <c r="G26" s="20"/>
      <c r="H26" s="17"/>
      <c r="I26" s="2"/>
      <c r="J26" s="21"/>
      <c r="K26" s="17"/>
      <c r="L26" s="107">
        <v>1.4999999999999999E-2</v>
      </c>
    </row>
    <row r="27" spans="1:12" hidden="1" x14ac:dyDescent="0.35">
      <c r="A27" s="61" t="s">
        <v>15</v>
      </c>
      <c r="B27" s="70">
        <v>2.0699999999999998</v>
      </c>
      <c r="C27" s="66" t="s">
        <v>47</v>
      </c>
      <c r="D27" s="71" t="s">
        <v>17</v>
      </c>
      <c r="E27" s="61"/>
      <c r="F27" s="13"/>
      <c r="G27" s="20"/>
      <c r="H27" s="17"/>
      <c r="I27" s="2"/>
      <c r="J27" s="21"/>
      <c r="K27" s="17"/>
      <c r="L27" s="107">
        <v>1.4999999999999999E-2</v>
      </c>
    </row>
    <row r="28" spans="1:12" hidden="1" x14ac:dyDescent="0.35">
      <c r="A28" s="61" t="s">
        <v>15</v>
      </c>
      <c r="B28" s="70">
        <v>2.08</v>
      </c>
      <c r="C28" s="61" t="s">
        <v>48</v>
      </c>
      <c r="D28" s="71" t="s">
        <v>17</v>
      </c>
      <c r="E28" s="61"/>
      <c r="F28" s="13"/>
      <c r="G28" s="20"/>
      <c r="H28" s="17"/>
      <c r="I28" s="2"/>
      <c r="J28" s="21"/>
      <c r="K28" s="17"/>
      <c r="L28" s="107">
        <v>1.4999999999999999E-2</v>
      </c>
    </row>
    <row r="29" spans="1:12" ht="26.5" hidden="1" x14ac:dyDescent="0.35">
      <c r="A29" s="61" t="s">
        <v>15</v>
      </c>
      <c r="B29" s="70">
        <v>2.09</v>
      </c>
      <c r="C29" s="62" t="s">
        <v>49</v>
      </c>
      <c r="D29" s="71" t="s">
        <v>17</v>
      </c>
      <c r="E29" s="61"/>
      <c r="F29" s="13"/>
      <c r="G29" s="20"/>
      <c r="H29" s="17"/>
      <c r="I29" s="2"/>
      <c r="J29" s="21"/>
      <c r="K29" s="17"/>
      <c r="L29" s="107">
        <v>1.4999999999999999E-2</v>
      </c>
    </row>
    <row r="30" spans="1:12" hidden="1" x14ac:dyDescent="0.35">
      <c r="A30" s="61" t="s">
        <v>15</v>
      </c>
      <c r="B30" s="70">
        <v>2.1</v>
      </c>
      <c r="C30" s="75" t="s">
        <v>50</v>
      </c>
      <c r="D30" s="76" t="s">
        <v>17</v>
      </c>
      <c r="E30" s="77"/>
      <c r="F30" s="13"/>
      <c r="G30" s="20"/>
      <c r="H30" s="17"/>
      <c r="I30" s="2"/>
      <c r="J30" s="21"/>
      <c r="K30" s="17"/>
      <c r="L30" s="107">
        <v>1.4999999999999999E-2</v>
      </c>
    </row>
    <row r="31" spans="1:12" hidden="1" x14ac:dyDescent="0.35">
      <c r="A31" s="61" t="s">
        <v>15</v>
      </c>
      <c r="B31" s="70">
        <v>2.11</v>
      </c>
      <c r="C31" s="62" t="s">
        <v>51</v>
      </c>
      <c r="D31" s="71" t="s">
        <v>39</v>
      </c>
      <c r="E31" s="61"/>
      <c r="F31" s="13"/>
      <c r="G31" s="20"/>
      <c r="H31" s="17"/>
      <c r="I31" s="2"/>
      <c r="J31" s="21"/>
      <c r="K31" s="17"/>
      <c r="L31" s="107">
        <v>5.0000000000000001E-3</v>
      </c>
    </row>
    <row r="32" spans="1:12" hidden="1" x14ac:dyDescent="0.35">
      <c r="A32" s="61" t="s">
        <v>15</v>
      </c>
      <c r="B32" s="70">
        <v>2.12</v>
      </c>
      <c r="C32" s="62" t="s">
        <v>52</v>
      </c>
      <c r="D32" s="71" t="s">
        <v>32</v>
      </c>
      <c r="E32" s="81" t="s">
        <v>33</v>
      </c>
      <c r="F32" s="13"/>
      <c r="G32" s="20"/>
      <c r="H32" s="17"/>
      <c r="I32" s="2"/>
      <c r="J32" s="21"/>
      <c r="K32" s="17"/>
      <c r="L32" s="107">
        <v>2.5000000000000001E-3</v>
      </c>
    </row>
    <row r="33" spans="1:12" hidden="1" x14ac:dyDescent="0.35">
      <c r="A33" s="61" t="s">
        <v>15</v>
      </c>
      <c r="B33" s="70">
        <v>2.13</v>
      </c>
      <c r="C33" s="62" t="s">
        <v>53</v>
      </c>
      <c r="D33" s="71" t="s">
        <v>32</v>
      </c>
      <c r="E33" s="81" t="s">
        <v>54</v>
      </c>
      <c r="F33" s="13"/>
      <c r="G33" s="20"/>
      <c r="H33" s="17"/>
      <c r="I33" s="2"/>
      <c r="J33" s="21"/>
      <c r="K33" s="17"/>
      <c r="L33" s="107">
        <v>2.5000000000000001E-3</v>
      </c>
    </row>
    <row r="34" spans="1:12" hidden="1" x14ac:dyDescent="0.35">
      <c r="A34" s="61" t="s">
        <v>15</v>
      </c>
      <c r="B34" s="70">
        <v>2.14</v>
      </c>
      <c r="C34" s="62" t="s">
        <v>55</v>
      </c>
      <c r="D34" s="71" t="s">
        <v>39</v>
      </c>
      <c r="E34" s="61"/>
      <c r="F34" s="13"/>
      <c r="G34" s="20"/>
      <c r="H34" s="17"/>
      <c r="I34" s="2"/>
      <c r="J34" s="21"/>
      <c r="K34" s="17"/>
      <c r="L34" s="107">
        <v>5.0000000000000001E-3</v>
      </c>
    </row>
    <row r="35" spans="1:12" hidden="1" x14ac:dyDescent="0.35">
      <c r="A35" s="61" t="s">
        <v>15</v>
      </c>
      <c r="B35" s="70">
        <v>2.15</v>
      </c>
      <c r="C35" s="62" t="s">
        <v>56</v>
      </c>
      <c r="D35" s="71" t="s">
        <v>39</v>
      </c>
      <c r="E35" s="61"/>
      <c r="F35" s="13"/>
      <c r="G35" s="20"/>
      <c r="H35" s="17"/>
      <c r="I35" s="2"/>
      <c r="J35" s="21"/>
      <c r="K35" s="17"/>
      <c r="L35" s="107">
        <v>5.0000000000000001E-3</v>
      </c>
    </row>
    <row r="36" spans="1:12" hidden="1" x14ac:dyDescent="0.35">
      <c r="A36" s="61" t="s">
        <v>15</v>
      </c>
      <c r="B36" s="70">
        <v>2.16</v>
      </c>
      <c r="C36" s="62" t="s">
        <v>57</v>
      </c>
      <c r="D36" s="71" t="s">
        <v>39</v>
      </c>
      <c r="E36" s="61"/>
      <c r="F36" s="13"/>
      <c r="G36" s="20"/>
      <c r="H36" s="17"/>
      <c r="I36" s="2"/>
      <c r="J36" s="21"/>
      <c r="K36" s="17"/>
      <c r="L36" s="107">
        <v>5.0000000000000001E-3</v>
      </c>
    </row>
    <row r="37" spans="1:12" hidden="1" x14ac:dyDescent="0.35">
      <c r="A37" s="61" t="s">
        <v>15</v>
      </c>
      <c r="B37" s="70">
        <v>2.17</v>
      </c>
      <c r="C37" s="62" t="s">
        <v>58</v>
      </c>
      <c r="D37" s="71" t="s">
        <v>39</v>
      </c>
      <c r="E37" s="61"/>
      <c r="F37" s="13"/>
      <c r="G37" s="20"/>
      <c r="H37" s="17"/>
      <c r="I37" s="2"/>
      <c r="J37" s="21"/>
      <c r="K37" s="17"/>
      <c r="L37" s="107">
        <v>5.0000000000000001E-3</v>
      </c>
    </row>
    <row r="38" spans="1:12" hidden="1" x14ac:dyDescent="0.35">
      <c r="A38" s="61" t="s">
        <v>15</v>
      </c>
      <c r="B38" s="70">
        <v>2.1800000000000002</v>
      </c>
      <c r="C38" s="62" t="s">
        <v>59</v>
      </c>
      <c r="D38" s="71" t="s">
        <v>39</v>
      </c>
      <c r="E38" s="61"/>
      <c r="F38" s="13"/>
      <c r="G38" s="20"/>
      <c r="H38" s="17"/>
      <c r="I38" s="2"/>
      <c r="J38" s="21"/>
      <c r="K38" s="17"/>
      <c r="L38" s="107">
        <v>5.0000000000000001E-3</v>
      </c>
    </row>
    <row r="39" spans="1:12" hidden="1" x14ac:dyDescent="0.35">
      <c r="A39" s="61" t="s">
        <v>15</v>
      </c>
      <c r="B39" s="70">
        <v>2.19</v>
      </c>
      <c r="C39" s="62" t="s">
        <v>60</v>
      </c>
      <c r="D39" s="71" t="s">
        <v>39</v>
      </c>
      <c r="E39" s="61"/>
      <c r="F39" s="13"/>
      <c r="G39" s="20"/>
      <c r="H39" s="17"/>
      <c r="I39" s="2"/>
      <c r="J39" s="21"/>
      <c r="K39" s="17"/>
      <c r="L39" s="107">
        <v>5.0000000000000001E-3</v>
      </c>
    </row>
    <row r="40" spans="1:12" hidden="1" x14ac:dyDescent="0.35">
      <c r="A40" s="61" t="s">
        <v>15</v>
      </c>
      <c r="B40" s="70">
        <v>2.2000000000000002</v>
      </c>
      <c r="C40" s="62" t="s">
        <v>61</v>
      </c>
      <c r="D40" s="71" t="s">
        <v>39</v>
      </c>
      <c r="E40" s="61"/>
      <c r="F40" s="13"/>
      <c r="G40" s="20"/>
      <c r="H40" s="17"/>
      <c r="I40" s="2"/>
      <c r="J40" s="21"/>
      <c r="K40" s="17"/>
      <c r="L40" s="107">
        <v>5.0000000000000001E-3</v>
      </c>
    </row>
    <row r="41" spans="1:12" ht="26.5" hidden="1" x14ac:dyDescent="0.35">
      <c r="A41" s="72"/>
      <c r="B41" s="73">
        <v>3</v>
      </c>
      <c r="C41" s="69" t="s">
        <v>62</v>
      </c>
      <c r="D41" s="74"/>
      <c r="E41" s="68"/>
      <c r="F41" s="13"/>
      <c r="G41" s="20"/>
      <c r="H41" s="17"/>
      <c r="I41" s="2"/>
      <c r="J41" s="21"/>
      <c r="K41" s="17"/>
      <c r="L41" s="107"/>
    </row>
    <row r="42" spans="1:12" hidden="1" x14ac:dyDescent="0.35">
      <c r="A42" s="61" t="s">
        <v>15</v>
      </c>
      <c r="B42" s="70">
        <v>3.01</v>
      </c>
      <c r="C42" s="66" t="s">
        <v>63</v>
      </c>
      <c r="D42" s="71" t="s">
        <v>17</v>
      </c>
      <c r="E42" s="61"/>
      <c r="F42" s="13"/>
      <c r="G42" s="20"/>
      <c r="H42" s="17"/>
      <c r="I42" s="2"/>
      <c r="J42" s="21"/>
      <c r="K42" s="17"/>
      <c r="L42" s="107">
        <v>1.4999999999999999E-2</v>
      </c>
    </row>
    <row r="43" spans="1:12" ht="26.5" hidden="1" x14ac:dyDescent="0.35">
      <c r="A43" s="61" t="s">
        <v>15</v>
      </c>
      <c r="B43" s="70">
        <v>3.02</v>
      </c>
      <c r="C43" s="62" t="s">
        <v>64</v>
      </c>
      <c r="D43" s="71" t="s">
        <v>17</v>
      </c>
      <c r="E43" s="61"/>
      <c r="F43" s="13"/>
      <c r="G43" s="20"/>
      <c r="H43" s="17"/>
      <c r="I43" s="2"/>
      <c r="J43" s="21"/>
      <c r="K43" s="17"/>
      <c r="L43" s="107">
        <v>1.4999999999999999E-2</v>
      </c>
    </row>
    <row r="44" spans="1:12" hidden="1" x14ac:dyDescent="0.35">
      <c r="A44" s="61" t="s">
        <v>15</v>
      </c>
      <c r="B44" s="70">
        <v>3.03</v>
      </c>
      <c r="C44" s="62" t="s">
        <v>65</v>
      </c>
      <c r="D44" s="71" t="s">
        <v>29</v>
      </c>
      <c r="E44" s="61"/>
      <c r="F44" s="13"/>
      <c r="G44" s="20"/>
      <c r="H44" s="17"/>
      <c r="I44" s="2"/>
      <c r="J44" s="21"/>
      <c r="K44" s="17"/>
      <c r="L44" s="107">
        <v>5.0000000000000001E-3</v>
      </c>
    </row>
    <row r="45" spans="1:12" hidden="1" x14ac:dyDescent="0.35">
      <c r="A45" s="61" t="s">
        <v>15</v>
      </c>
      <c r="B45" s="70">
        <v>3.04</v>
      </c>
      <c r="C45" s="62" t="s">
        <v>66</v>
      </c>
      <c r="D45" s="71" t="s">
        <v>29</v>
      </c>
      <c r="E45" s="61"/>
      <c r="F45" s="13"/>
      <c r="G45" s="20"/>
      <c r="H45" s="17"/>
      <c r="I45" s="2"/>
      <c r="J45" s="21"/>
      <c r="K45" s="17"/>
      <c r="L45" s="107">
        <v>5.0000000000000001E-3</v>
      </c>
    </row>
    <row r="46" spans="1:12" hidden="1" x14ac:dyDescent="0.35">
      <c r="A46" s="61" t="s">
        <v>15</v>
      </c>
      <c r="B46" s="70">
        <v>3.05</v>
      </c>
      <c r="C46" s="62" t="s">
        <v>67</v>
      </c>
      <c r="D46" s="71" t="s">
        <v>17</v>
      </c>
      <c r="E46" s="61"/>
      <c r="F46" s="13"/>
      <c r="G46" s="20"/>
      <c r="H46" s="17"/>
      <c r="I46" s="2"/>
      <c r="J46" s="21"/>
      <c r="K46" s="17"/>
      <c r="L46" s="107">
        <v>1.4999999999999999E-2</v>
      </c>
    </row>
    <row r="47" spans="1:12" x14ac:dyDescent="0.35">
      <c r="A47" s="61" t="s">
        <v>15</v>
      </c>
      <c r="B47" s="70">
        <v>3.06</v>
      </c>
      <c r="C47" s="62" t="s">
        <v>68</v>
      </c>
      <c r="D47" s="71" t="s">
        <v>23</v>
      </c>
      <c r="E47" s="61"/>
      <c r="F47" s="13"/>
      <c r="G47" s="20"/>
      <c r="H47" s="17"/>
      <c r="I47" s="2"/>
      <c r="J47" s="21"/>
      <c r="K47" s="17"/>
      <c r="L47" s="107">
        <v>0.01</v>
      </c>
    </row>
    <row r="48" spans="1:12" hidden="1" x14ac:dyDescent="0.35">
      <c r="A48" s="61" t="s">
        <v>15</v>
      </c>
      <c r="B48" s="70">
        <v>3.07</v>
      </c>
      <c r="C48" s="62" t="s">
        <v>69</v>
      </c>
      <c r="D48" s="71" t="s">
        <v>32</v>
      </c>
      <c r="E48" s="61"/>
      <c r="F48" s="13"/>
      <c r="G48" s="20"/>
      <c r="H48" s="17"/>
      <c r="I48" s="2"/>
      <c r="J48" s="21"/>
      <c r="K48" s="17"/>
      <c r="L48" s="107">
        <v>2.5000000000000001E-3</v>
      </c>
    </row>
    <row r="49" spans="1:12" hidden="1" x14ac:dyDescent="0.35">
      <c r="A49" s="61" t="s">
        <v>15</v>
      </c>
      <c r="B49" s="70">
        <v>3.08</v>
      </c>
      <c r="C49" s="62" t="s">
        <v>70</v>
      </c>
      <c r="D49" s="71" t="s">
        <v>29</v>
      </c>
      <c r="E49" s="61"/>
      <c r="F49" s="13"/>
      <c r="G49" s="20"/>
      <c r="H49" s="17"/>
      <c r="I49" s="2"/>
      <c r="J49" s="21"/>
      <c r="K49" s="17"/>
      <c r="L49" s="107">
        <v>5.0000000000000001E-3</v>
      </c>
    </row>
    <row r="50" spans="1:12" hidden="1" x14ac:dyDescent="0.35">
      <c r="A50" s="61" t="s">
        <v>15</v>
      </c>
      <c r="B50" s="70">
        <v>3.09</v>
      </c>
      <c r="C50" s="62" t="s">
        <v>71</v>
      </c>
      <c r="D50" s="71" t="s">
        <v>32</v>
      </c>
      <c r="E50" s="61"/>
      <c r="F50" s="13"/>
      <c r="G50" s="20"/>
      <c r="H50" s="17"/>
      <c r="I50" s="2"/>
      <c r="J50" s="21"/>
      <c r="K50" s="17"/>
      <c r="L50" s="107">
        <v>2.5000000000000001E-3</v>
      </c>
    </row>
    <row r="51" spans="1:12" hidden="1" x14ac:dyDescent="0.35">
      <c r="A51" s="61" t="s">
        <v>15</v>
      </c>
      <c r="B51" s="70">
        <v>3.1</v>
      </c>
      <c r="C51" s="78" t="s">
        <v>72</v>
      </c>
      <c r="D51" s="76" t="s">
        <v>17</v>
      </c>
      <c r="E51" s="77"/>
      <c r="F51" s="13"/>
      <c r="G51" s="20"/>
      <c r="H51" s="17"/>
      <c r="I51" s="2"/>
      <c r="J51" s="21"/>
      <c r="K51" s="17"/>
      <c r="L51" s="107">
        <v>1.4999999999999999E-2</v>
      </c>
    </row>
    <row r="52" spans="1:12" x14ac:dyDescent="0.35">
      <c r="A52" s="61" t="s">
        <v>15</v>
      </c>
      <c r="B52" s="70">
        <v>3.11</v>
      </c>
      <c r="C52" s="62" t="s">
        <v>73</v>
      </c>
      <c r="D52" s="71" t="s">
        <v>23</v>
      </c>
      <c r="E52" s="81" t="s">
        <v>74</v>
      </c>
      <c r="F52" s="13"/>
      <c r="G52" s="20"/>
      <c r="H52" s="17"/>
      <c r="I52" s="2"/>
      <c r="J52" s="21"/>
      <c r="K52" s="17"/>
      <c r="L52" s="107">
        <v>0.01</v>
      </c>
    </row>
    <row r="53" spans="1:12" x14ac:dyDescent="0.35">
      <c r="A53" s="61" t="s">
        <v>15</v>
      </c>
      <c r="B53" s="70">
        <v>3.12</v>
      </c>
      <c r="C53" s="62" t="s">
        <v>75</v>
      </c>
      <c r="D53" s="71" t="s">
        <v>23</v>
      </c>
      <c r="E53" s="61"/>
      <c r="F53" s="13"/>
      <c r="G53" s="20"/>
      <c r="H53" s="17"/>
      <c r="I53" s="2"/>
      <c r="J53" s="21"/>
      <c r="K53" s="17"/>
      <c r="L53" s="107">
        <v>0.01</v>
      </c>
    </row>
    <row r="54" spans="1:12" ht="39.5" hidden="1" x14ac:dyDescent="0.35">
      <c r="A54" s="72"/>
      <c r="B54" s="73">
        <v>4</v>
      </c>
      <c r="C54" s="69" t="s">
        <v>76</v>
      </c>
      <c r="D54" s="74"/>
      <c r="E54" s="68"/>
      <c r="F54" s="13"/>
      <c r="G54" s="20"/>
      <c r="H54" s="17"/>
      <c r="I54" s="2"/>
      <c r="J54" s="21"/>
      <c r="K54" s="17"/>
      <c r="L54" s="107"/>
    </row>
    <row r="55" spans="1:12" hidden="1" x14ac:dyDescent="0.35">
      <c r="A55" s="61" t="s">
        <v>15</v>
      </c>
      <c r="B55" s="70">
        <v>4.01</v>
      </c>
      <c r="C55" s="61" t="s">
        <v>77</v>
      </c>
      <c r="D55" s="71" t="s">
        <v>17</v>
      </c>
      <c r="E55" s="61"/>
      <c r="F55" s="13"/>
      <c r="G55" s="20"/>
      <c r="H55" s="17"/>
      <c r="I55" s="2"/>
      <c r="J55" s="21"/>
      <c r="K55" s="17"/>
      <c r="L55" s="107">
        <v>1.4999999999999999E-2</v>
      </c>
    </row>
    <row r="56" spans="1:12" ht="39.5" hidden="1" x14ac:dyDescent="0.35">
      <c r="A56" s="61" t="s">
        <v>15</v>
      </c>
      <c r="B56" s="70">
        <v>4.0199999999999996</v>
      </c>
      <c r="C56" s="62" t="s">
        <v>78</v>
      </c>
      <c r="D56" s="71" t="s">
        <v>17</v>
      </c>
      <c r="E56" s="61"/>
      <c r="F56" s="13"/>
      <c r="G56" s="20"/>
      <c r="H56" s="17"/>
      <c r="I56" s="2"/>
      <c r="J56" s="21"/>
      <c r="K56" s="17"/>
      <c r="L56" s="107">
        <v>1.4999999999999999E-2</v>
      </c>
    </row>
    <row r="57" spans="1:12" hidden="1" x14ac:dyDescent="0.35">
      <c r="A57" s="61" t="s">
        <v>15</v>
      </c>
      <c r="B57" s="70">
        <v>4.03</v>
      </c>
      <c r="C57" s="62" t="s">
        <v>79</v>
      </c>
      <c r="D57" s="71" t="s">
        <v>17</v>
      </c>
      <c r="E57" s="61"/>
      <c r="F57" s="13"/>
      <c r="G57" s="20"/>
      <c r="H57" s="17"/>
      <c r="I57" s="2"/>
      <c r="J57" s="21"/>
      <c r="K57" s="17"/>
      <c r="L57" s="107">
        <v>1.4999999999999999E-2</v>
      </c>
    </row>
    <row r="58" spans="1:12" x14ac:dyDescent="0.35">
      <c r="A58" s="61" t="s">
        <v>15</v>
      </c>
      <c r="B58" s="70">
        <v>4.04</v>
      </c>
      <c r="C58" s="61" t="s">
        <v>80</v>
      </c>
      <c r="D58" s="71" t="s">
        <v>23</v>
      </c>
      <c r="E58" s="61"/>
      <c r="F58" s="13"/>
      <c r="G58" s="20"/>
      <c r="H58" s="17"/>
      <c r="I58" s="2"/>
      <c r="J58" s="21"/>
      <c r="K58" s="17"/>
      <c r="L58" s="107">
        <v>0.01</v>
      </c>
    </row>
    <row r="59" spans="1:12" hidden="1" x14ac:dyDescent="0.35">
      <c r="A59" s="61" t="s">
        <v>15</v>
      </c>
      <c r="B59" s="70">
        <v>4.05</v>
      </c>
      <c r="C59" s="62" t="s">
        <v>81</v>
      </c>
      <c r="D59" s="71" t="s">
        <v>29</v>
      </c>
      <c r="E59" s="61"/>
      <c r="F59" s="13"/>
      <c r="G59" s="20"/>
      <c r="H59" s="17"/>
      <c r="I59" s="2"/>
      <c r="J59" s="21"/>
      <c r="K59" s="17"/>
      <c r="L59" s="107">
        <v>5.0000000000000001E-3</v>
      </c>
    </row>
    <row r="60" spans="1:12" hidden="1" x14ac:dyDescent="0.35">
      <c r="A60" s="61" t="s">
        <v>15</v>
      </c>
      <c r="B60" s="70">
        <v>4.0599999999999996</v>
      </c>
      <c r="C60" s="62" t="s">
        <v>82</v>
      </c>
      <c r="D60" s="71" t="s">
        <v>29</v>
      </c>
      <c r="E60" s="61"/>
      <c r="F60" s="13"/>
      <c r="G60" s="20"/>
      <c r="H60" s="17"/>
      <c r="I60" s="2"/>
      <c r="J60" s="21"/>
      <c r="K60" s="17"/>
      <c r="L60" s="107">
        <v>5.0000000000000001E-3</v>
      </c>
    </row>
    <row r="61" spans="1:12" hidden="1" x14ac:dyDescent="0.35">
      <c r="A61" s="61" t="s">
        <v>15</v>
      </c>
      <c r="B61" s="70">
        <v>4.07</v>
      </c>
      <c r="C61" s="62" t="s">
        <v>83</v>
      </c>
      <c r="D61" s="71" t="s">
        <v>29</v>
      </c>
      <c r="E61" s="61"/>
      <c r="F61" s="13"/>
      <c r="G61" s="20"/>
      <c r="H61" s="17"/>
      <c r="I61" s="2"/>
      <c r="J61" s="21"/>
      <c r="K61" s="17"/>
      <c r="L61" s="107">
        <v>5.0000000000000001E-3</v>
      </c>
    </row>
    <row r="62" spans="1:12" hidden="1" x14ac:dyDescent="0.35">
      <c r="A62" s="61" t="s">
        <v>15</v>
      </c>
      <c r="B62" s="70">
        <v>4.08</v>
      </c>
      <c r="C62" s="62" t="s">
        <v>84</v>
      </c>
      <c r="D62" s="71" t="s">
        <v>17</v>
      </c>
      <c r="E62" s="61"/>
      <c r="F62" s="13"/>
      <c r="G62" s="20"/>
      <c r="H62" s="17"/>
      <c r="I62" s="2"/>
      <c r="J62" s="21"/>
      <c r="K62" s="17"/>
      <c r="L62" s="107">
        <v>1.4999999999999999E-2</v>
      </c>
    </row>
    <row r="63" spans="1:12" hidden="1" x14ac:dyDescent="0.35">
      <c r="A63" s="61" t="s">
        <v>15</v>
      </c>
      <c r="B63" s="70">
        <v>4.09</v>
      </c>
      <c r="C63" s="62" t="s">
        <v>85</v>
      </c>
      <c r="D63" s="71" t="s">
        <v>17</v>
      </c>
      <c r="E63" s="61"/>
      <c r="F63" s="13"/>
      <c r="G63" s="20"/>
      <c r="H63" s="17"/>
      <c r="I63" s="2"/>
      <c r="J63" s="21"/>
      <c r="K63" s="17"/>
      <c r="L63" s="107">
        <v>1.4999999999999999E-2</v>
      </c>
    </row>
    <row r="64" spans="1:12" hidden="1" x14ac:dyDescent="0.35">
      <c r="A64" s="61" t="s">
        <v>15</v>
      </c>
      <c r="B64" s="70">
        <v>4.0999999999999996</v>
      </c>
      <c r="C64" s="62" t="s">
        <v>86</v>
      </c>
      <c r="D64" s="71" t="s">
        <v>39</v>
      </c>
      <c r="E64" s="61"/>
      <c r="F64" s="13"/>
      <c r="G64" s="20"/>
      <c r="H64" s="17"/>
      <c r="I64" s="2"/>
      <c r="J64" s="21"/>
      <c r="K64" s="17"/>
      <c r="L64" s="107">
        <v>5.0000000000000001E-3</v>
      </c>
    </row>
    <row r="65" spans="1:12" hidden="1" x14ac:dyDescent="0.35">
      <c r="A65" s="61" t="s">
        <v>15</v>
      </c>
      <c r="B65" s="70">
        <v>4.1100000000000003</v>
      </c>
      <c r="C65" s="62" t="s">
        <v>87</v>
      </c>
      <c r="D65" s="71" t="s">
        <v>32</v>
      </c>
      <c r="E65" s="81" t="s">
        <v>33</v>
      </c>
      <c r="F65" s="13"/>
      <c r="G65" s="20"/>
      <c r="H65" s="17"/>
      <c r="I65" s="2"/>
      <c r="J65" s="21"/>
      <c r="K65" s="17"/>
      <c r="L65" s="107">
        <v>2.5000000000000001E-3</v>
      </c>
    </row>
    <row r="66" spans="1:12" x14ac:dyDescent="0.35">
      <c r="A66" s="61" t="s">
        <v>15</v>
      </c>
      <c r="B66" s="70">
        <v>4.12</v>
      </c>
      <c r="C66" s="62" t="s">
        <v>88</v>
      </c>
      <c r="D66" s="71" t="s">
        <v>23</v>
      </c>
      <c r="E66" s="81"/>
      <c r="F66" s="13"/>
      <c r="G66" s="20"/>
      <c r="H66" s="17"/>
      <c r="I66" s="2"/>
      <c r="J66" s="21"/>
      <c r="K66" s="17"/>
      <c r="L66" s="107">
        <v>0.01</v>
      </c>
    </row>
    <row r="67" spans="1:12" ht="26.5" hidden="1" x14ac:dyDescent="0.35">
      <c r="A67" s="72"/>
      <c r="B67" s="73">
        <v>5</v>
      </c>
      <c r="C67" s="69" t="s">
        <v>89</v>
      </c>
      <c r="D67" s="74"/>
      <c r="E67" s="82"/>
      <c r="F67" s="13"/>
      <c r="G67" s="20"/>
      <c r="H67" s="17"/>
      <c r="I67" s="2"/>
      <c r="J67" s="21"/>
      <c r="K67" s="17"/>
      <c r="L67" s="107"/>
    </row>
    <row r="68" spans="1:12" hidden="1" x14ac:dyDescent="0.35">
      <c r="A68" s="61" t="s">
        <v>15</v>
      </c>
      <c r="B68" s="70">
        <v>5.01</v>
      </c>
      <c r="C68" s="61" t="s">
        <v>90</v>
      </c>
      <c r="D68" s="71" t="s">
        <v>17</v>
      </c>
      <c r="E68" s="81"/>
      <c r="F68" s="13"/>
      <c r="G68" s="20"/>
      <c r="H68" s="17"/>
      <c r="I68" s="2"/>
      <c r="J68" s="21"/>
      <c r="K68" s="17"/>
      <c r="L68" s="107">
        <v>1.4999999999999999E-2</v>
      </c>
    </row>
    <row r="69" spans="1:12" hidden="1" x14ac:dyDescent="0.35">
      <c r="A69" s="61" t="s">
        <v>15</v>
      </c>
      <c r="B69" s="70">
        <v>5.0199999999999996</v>
      </c>
      <c r="C69" s="61" t="s">
        <v>91</v>
      </c>
      <c r="D69" s="71" t="s">
        <v>17</v>
      </c>
      <c r="E69" s="81"/>
      <c r="F69" s="13"/>
      <c r="G69" s="20"/>
      <c r="H69" s="17"/>
      <c r="I69" s="2"/>
      <c r="J69" s="21"/>
      <c r="K69" s="17"/>
      <c r="L69" s="107">
        <v>1.4999999999999999E-2</v>
      </c>
    </row>
    <row r="70" spans="1:12" hidden="1" x14ac:dyDescent="0.35">
      <c r="A70" s="61" t="s">
        <v>15</v>
      </c>
      <c r="B70" s="70">
        <v>5.03</v>
      </c>
      <c r="C70" s="61" t="s">
        <v>92</v>
      </c>
      <c r="D70" s="71" t="s">
        <v>17</v>
      </c>
      <c r="E70" s="81"/>
      <c r="F70" s="13"/>
      <c r="G70" s="20"/>
      <c r="H70" s="17"/>
      <c r="I70" s="2"/>
      <c r="J70" s="21"/>
      <c r="K70" s="17"/>
      <c r="L70" s="107">
        <v>1.4999999999999999E-2</v>
      </c>
    </row>
    <row r="71" spans="1:12" ht="26.5" hidden="1" x14ac:dyDescent="0.35">
      <c r="A71" s="61" t="s">
        <v>15</v>
      </c>
      <c r="B71" s="70">
        <v>5.04</v>
      </c>
      <c r="C71" s="62" t="s">
        <v>93</v>
      </c>
      <c r="D71" s="71" t="s">
        <v>17</v>
      </c>
      <c r="E71" s="64" t="s">
        <v>94</v>
      </c>
      <c r="F71" s="13"/>
      <c r="G71" s="20"/>
      <c r="H71" s="17"/>
      <c r="I71" s="2"/>
      <c r="J71" s="21"/>
      <c r="K71" s="17"/>
      <c r="L71" s="107">
        <v>1.4999999999999999E-2</v>
      </c>
    </row>
    <row r="72" spans="1:12" ht="26.5" hidden="1" x14ac:dyDescent="0.35">
      <c r="A72" s="61" t="s">
        <v>15</v>
      </c>
      <c r="B72" s="70">
        <v>5.05</v>
      </c>
      <c r="C72" s="59" t="s">
        <v>95</v>
      </c>
      <c r="D72" s="71" t="s">
        <v>17</v>
      </c>
      <c r="E72" s="64" t="s">
        <v>94</v>
      </c>
      <c r="F72" s="13"/>
      <c r="G72" s="20"/>
      <c r="H72" s="17"/>
      <c r="I72" s="2"/>
      <c r="J72" s="21"/>
      <c r="K72" s="17"/>
      <c r="L72" s="107">
        <v>1.4999999999999999E-2</v>
      </c>
    </row>
    <row r="73" spans="1:12" x14ac:dyDescent="0.35">
      <c r="A73" s="61" t="s">
        <v>15</v>
      </c>
      <c r="B73" s="70">
        <v>5.0599999999999996</v>
      </c>
      <c r="C73" s="62" t="s">
        <v>96</v>
      </c>
      <c r="D73" s="71" t="s">
        <v>23</v>
      </c>
      <c r="E73" s="61"/>
      <c r="F73" s="13"/>
      <c r="G73" s="20"/>
      <c r="H73" s="17"/>
      <c r="I73" s="2"/>
      <c r="J73" s="21"/>
      <c r="K73" s="17"/>
      <c r="L73" s="107">
        <v>0.01</v>
      </c>
    </row>
    <row r="74" spans="1:12" x14ac:dyDescent="0.35">
      <c r="A74" s="61" t="s">
        <v>15</v>
      </c>
      <c r="B74" s="70">
        <v>5.07</v>
      </c>
      <c r="C74" s="62" t="s">
        <v>97</v>
      </c>
      <c r="D74" s="71" t="s">
        <v>23</v>
      </c>
      <c r="E74" s="61"/>
      <c r="F74" s="13"/>
      <c r="G74" s="20"/>
      <c r="H74" s="17"/>
      <c r="I74" s="2"/>
      <c r="J74" s="21"/>
      <c r="K74" s="17"/>
      <c r="L74" s="107">
        <v>0.01</v>
      </c>
    </row>
    <row r="75" spans="1:12" x14ac:dyDescent="0.35">
      <c r="A75" s="61" t="s">
        <v>15</v>
      </c>
      <c r="B75" s="70">
        <v>5.08</v>
      </c>
      <c r="C75" s="62" t="s">
        <v>98</v>
      </c>
      <c r="D75" s="71" t="s">
        <v>23</v>
      </c>
      <c r="E75" s="61"/>
      <c r="F75" s="13"/>
      <c r="G75" s="20"/>
      <c r="H75" s="17"/>
      <c r="I75" s="2"/>
      <c r="J75" s="21"/>
      <c r="K75" s="17"/>
      <c r="L75" s="107">
        <v>0.01</v>
      </c>
    </row>
    <row r="76" spans="1:12" hidden="1" x14ac:dyDescent="0.35">
      <c r="A76" s="61" t="s">
        <v>15</v>
      </c>
      <c r="B76" s="70">
        <v>5.09</v>
      </c>
      <c r="C76" s="62" t="s">
        <v>99</v>
      </c>
      <c r="D76" s="71" t="s">
        <v>29</v>
      </c>
      <c r="E76" s="61"/>
      <c r="F76" s="13"/>
      <c r="G76" s="20"/>
      <c r="H76" s="17"/>
      <c r="I76" s="2"/>
      <c r="J76" s="21"/>
      <c r="K76" s="17"/>
      <c r="L76" s="107">
        <v>5.0000000000000001E-3</v>
      </c>
    </row>
    <row r="77" spans="1:12" hidden="1" x14ac:dyDescent="0.35">
      <c r="A77" s="61" t="s">
        <v>15</v>
      </c>
      <c r="B77" s="70">
        <v>5.0999999999999996</v>
      </c>
      <c r="C77" s="62" t="s">
        <v>100</v>
      </c>
      <c r="D77" s="71" t="s">
        <v>29</v>
      </c>
      <c r="E77" s="61"/>
      <c r="F77" s="13"/>
      <c r="G77" s="20"/>
      <c r="H77" s="17"/>
      <c r="I77" s="2"/>
      <c r="J77" s="21"/>
      <c r="K77" s="17"/>
      <c r="L77" s="107">
        <v>5.0000000000000001E-3</v>
      </c>
    </row>
    <row r="78" spans="1:12" hidden="1" x14ac:dyDescent="0.35">
      <c r="A78" s="61" t="s">
        <v>15</v>
      </c>
      <c r="B78" s="70">
        <v>5.1100000000000003</v>
      </c>
      <c r="C78" s="62" t="s">
        <v>101</v>
      </c>
      <c r="D78" s="71" t="s">
        <v>29</v>
      </c>
      <c r="E78" s="61"/>
      <c r="F78" s="13"/>
      <c r="G78" s="20"/>
      <c r="H78" s="17"/>
      <c r="I78" s="2"/>
      <c r="J78" s="21"/>
      <c r="K78" s="17"/>
      <c r="L78" s="107">
        <v>5.0000000000000001E-3</v>
      </c>
    </row>
    <row r="79" spans="1:12" hidden="1" x14ac:dyDescent="0.35">
      <c r="A79" s="61" t="s">
        <v>15</v>
      </c>
      <c r="B79" s="70">
        <v>5.12</v>
      </c>
      <c r="C79" s="62" t="s">
        <v>102</v>
      </c>
      <c r="D79" s="71" t="s">
        <v>103</v>
      </c>
      <c r="E79" s="61"/>
      <c r="F79" s="13"/>
      <c r="G79" s="20"/>
      <c r="H79" s="17"/>
      <c r="I79" s="2"/>
      <c r="J79" s="21"/>
      <c r="K79" s="17"/>
      <c r="L79" s="107">
        <v>5.0000000000000001E-3</v>
      </c>
    </row>
    <row r="80" spans="1:12" hidden="1" x14ac:dyDescent="0.35">
      <c r="A80" s="61" t="s">
        <v>15</v>
      </c>
      <c r="B80" s="70">
        <v>5.13</v>
      </c>
      <c r="C80" s="62" t="s">
        <v>104</v>
      </c>
      <c r="D80" s="71" t="s">
        <v>103</v>
      </c>
      <c r="E80" s="61"/>
      <c r="F80" s="13"/>
      <c r="G80" s="20"/>
      <c r="H80" s="17"/>
      <c r="I80" s="2"/>
      <c r="J80" s="21"/>
      <c r="K80" s="17"/>
      <c r="L80" s="107">
        <v>5.0000000000000001E-3</v>
      </c>
    </row>
    <row r="81" spans="1:12" hidden="1" x14ac:dyDescent="0.35">
      <c r="A81" s="61" t="s">
        <v>15</v>
      </c>
      <c r="B81" s="70">
        <v>5.14</v>
      </c>
      <c r="C81" s="62" t="s">
        <v>105</v>
      </c>
      <c r="D81" s="71" t="s">
        <v>17</v>
      </c>
      <c r="E81" s="61"/>
      <c r="F81" s="13"/>
      <c r="G81" s="20"/>
      <c r="H81" s="17"/>
      <c r="I81" s="2"/>
      <c r="J81" s="21"/>
      <c r="K81" s="17"/>
      <c r="L81" s="107">
        <v>1.4999999999999999E-2</v>
      </c>
    </row>
    <row r="82" spans="1:12" hidden="1" x14ac:dyDescent="0.35">
      <c r="A82" s="61" t="s">
        <v>15</v>
      </c>
      <c r="B82" s="70">
        <v>5.15</v>
      </c>
      <c r="C82" s="62" t="s">
        <v>106</v>
      </c>
      <c r="D82" s="71" t="s">
        <v>17</v>
      </c>
      <c r="E82" s="61"/>
      <c r="F82" s="13"/>
      <c r="G82" s="20"/>
      <c r="H82" s="17"/>
      <c r="I82" s="2"/>
      <c r="J82" s="21"/>
      <c r="K82" s="17"/>
      <c r="L82" s="107">
        <v>1.4999999999999999E-2</v>
      </c>
    </row>
    <row r="83" spans="1:12" hidden="1" x14ac:dyDescent="0.35">
      <c r="A83" s="61" t="s">
        <v>15</v>
      </c>
      <c r="B83" s="70">
        <v>5.16</v>
      </c>
      <c r="C83" s="62" t="s">
        <v>107</v>
      </c>
      <c r="D83" s="71" t="s">
        <v>17</v>
      </c>
      <c r="E83" s="61"/>
      <c r="F83" s="13"/>
      <c r="G83" s="20"/>
      <c r="H83" s="17"/>
      <c r="I83" s="2"/>
      <c r="J83" s="21"/>
      <c r="K83" s="17"/>
      <c r="L83" s="107">
        <v>1.4999999999999999E-2</v>
      </c>
    </row>
    <row r="84" spans="1:12" hidden="1" x14ac:dyDescent="0.35">
      <c r="A84" s="61" t="s">
        <v>15</v>
      </c>
      <c r="B84" s="70">
        <v>5.17</v>
      </c>
      <c r="C84" s="62" t="s">
        <v>108</v>
      </c>
      <c r="D84" s="71" t="s">
        <v>39</v>
      </c>
      <c r="E84" s="61"/>
      <c r="F84" s="13"/>
      <c r="G84" s="20"/>
      <c r="H84" s="17"/>
      <c r="I84" s="2"/>
      <c r="J84" s="21"/>
      <c r="K84" s="17"/>
      <c r="L84" s="107">
        <v>5.0000000000000001E-3</v>
      </c>
    </row>
    <row r="85" spans="1:12" ht="26.5" hidden="1" x14ac:dyDescent="0.35">
      <c r="A85" s="72"/>
      <c r="B85" s="73">
        <v>6</v>
      </c>
      <c r="C85" s="69" t="s">
        <v>109</v>
      </c>
      <c r="D85" s="74"/>
      <c r="E85" s="68"/>
      <c r="F85" s="13"/>
      <c r="G85" s="20"/>
      <c r="H85" s="17"/>
      <c r="I85" s="2"/>
      <c r="J85" s="21"/>
      <c r="K85" s="17"/>
      <c r="L85" s="107"/>
    </row>
    <row r="86" spans="1:12" x14ac:dyDescent="0.35">
      <c r="A86" s="61" t="s">
        <v>15</v>
      </c>
      <c r="B86" s="70">
        <v>6.01</v>
      </c>
      <c r="C86" s="62" t="s">
        <v>110</v>
      </c>
      <c r="D86" s="71" t="s">
        <v>23</v>
      </c>
      <c r="E86" s="61"/>
      <c r="F86" s="13"/>
      <c r="G86" s="20"/>
      <c r="H86" s="17"/>
      <c r="I86" s="2"/>
      <c r="J86" s="21"/>
      <c r="K86" s="17"/>
      <c r="L86" s="107">
        <v>0.01</v>
      </c>
    </row>
    <row r="87" spans="1:12" hidden="1" x14ac:dyDescent="0.35">
      <c r="A87" s="61" t="s">
        <v>15</v>
      </c>
      <c r="B87" s="70">
        <v>6.02</v>
      </c>
      <c r="C87" s="62" t="s">
        <v>111</v>
      </c>
      <c r="D87" s="71" t="s">
        <v>103</v>
      </c>
      <c r="E87" s="61"/>
      <c r="F87" s="13"/>
      <c r="G87" s="20"/>
      <c r="H87" s="17"/>
      <c r="I87" s="2"/>
      <c r="J87" s="21"/>
      <c r="K87" s="17"/>
      <c r="L87" s="107">
        <v>5.0000000000000001E-3</v>
      </c>
    </row>
    <row r="88" spans="1:12" hidden="1" x14ac:dyDescent="0.35">
      <c r="A88" s="61" t="s">
        <v>15</v>
      </c>
      <c r="B88" s="70">
        <v>6.03</v>
      </c>
      <c r="C88" s="62" t="s">
        <v>112</v>
      </c>
      <c r="D88" s="71" t="s">
        <v>103</v>
      </c>
      <c r="E88" s="61"/>
      <c r="F88" s="13"/>
      <c r="G88" s="20"/>
      <c r="H88" s="17"/>
      <c r="I88" s="2"/>
      <c r="J88" s="21"/>
      <c r="K88" s="17"/>
      <c r="L88" s="107">
        <v>5.0000000000000001E-3</v>
      </c>
    </row>
    <row r="89" spans="1:12" hidden="1" x14ac:dyDescent="0.35">
      <c r="A89" s="61" t="s">
        <v>15</v>
      </c>
      <c r="B89" s="70">
        <v>6.04</v>
      </c>
      <c r="C89" s="62" t="s">
        <v>113</v>
      </c>
      <c r="D89" s="71" t="s">
        <v>39</v>
      </c>
      <c r="E89" s="61"/>
      <c r="F89" s="13"/>
      <c r="G89" s="20"/>
      <c r="H89" s="17"/>
      <c r="I89" s="2"/>
      <c r="J89" s="21"/>
      <c r="K89" s="17"/>
      <c r="L89" s="107">
        <v>5.0000000000000001E-3</v>
      </c>
    </row>
    <row r="90" spans="1:12" hidden="1" x14ac:dyDescent="0.35">
      <c r="A90" s="61" t="s">
        <v>15</v>
      </c>
      <c r="B90" s="70">
        <v>6.05</v>
      </c>
      <c r="C90" s="62" t="s">
        <v>114</v>
      </c>
      <c r="D90" s="71" t="s">
        <v>39</v>
      </c>
      <c r="E90" s="61"/>
      <c r="F90" s="13"/>
      <c r="G90" s="20"/>
      <c r="H90" s="17"/>
      <c r="I90" s="2"/>
      <c r="J90" s="21"/>
      <c r="K90" s="17"/>
      <c r="L90" s="107">
        <v>5.0000000000000001E-3</v>
      </c>
    </row>
    <row r="91" spans="1:12" hidden="1" x14ac:dyDescent="0.35">
      <c r="A91" s="61" t="s">
        <v>15</v>
      </c>
      <c r="B91" s="70">
        <v>6.06</v>
      </c>
      <c r="C91" s="62" t="s">
        <v>115</v>
      </c>
      <c r="D91" s="71" t="s">
        <v>39</v>
      </c>
      <c r="E91" s="61"/>
      <c r="F91" s="13"/>
      <c r="G91" s="20"/>
      <c r="H91" s="17"/>
      <c r="I91" s="2"/>
      <c r="J91" s="21"/>
      <c r="K91" s="17"/>
      <c r="L91" s="107">
        <v>5.0000000000000001E-3</v>
      </c>
    </row>
    <row r="92" spans="1:12" hidden="1" x14ac:dyDescent="0.35">
      <c r="A92" s="61" t="s">
        <v>15</v>
      </c>
      <c r="B92" s="70">
        <v>6.07</v>
      </c>
      <c r="C92" s="62" t="s">
        <v>116</v>
      </c>
      <c r="D92" s="71" t="s">
        <v>39</v>
      </c>
      <c r="E92" s="61"/>
      <c r="F92" s="13"/>
      <c r="G92" s="20"/>
      <c r="H92" s="17"/>
      <c r="I92" s="2"/>
      <c r="J92" s="21"/>
      <c r="K92" s="17"/>
      <c r="L92" s="107">
        <v>5.0000000000000001E-3</v>
      </c>
    </row>
    <row r="93" spans="1:12" hidden="1" x14ac:dyDescent="0.35">
      <c r="A93" s="61" t="s">
        <v>15</v>
      </c>
      <c r="B93" s="70">
        <v>6.08</v>
      </c>
      <c r="C93" s="62" t="s">
        <v>117</v>
      </c>
      <c r="D93" s="71" t="s">
        <v>39</v>
      </c>
      <c r="E93" s="61"/>
      <c r="F93" s="13"/>
      <c r="G93" s="20"/>
      <c r="H93" s="17"/>
      <c r="I93" s="2"/>
      <c r="J93" s="21"/>
      <c r="K93" s="17"/>
      <c r="L93" s="107">
        <v>5.0000000000000001E-3</v>
      </c>
    </row>
    <row r="94" spans="1:12" hidden="1" x14ac:dyDescent="0.35">
      <c r="A94" s="61" t="s">
        <v>15</v>
      </c>
      <c r="B94" s="70">
        <v>6.09</v>
      </c>
      <c r="C94" s="62" t="s">
        <v>118</v>
      </c>
      <c r="D94" s="71" t="s">
        <v>39</v>
      </c>
      <c r="E94" s="61"/>
      <c r="F94" s="13"/>
      <c r="G94" s="20"/>
      <c r="H94" s="17"/>
      <c r="I94" s="2"/>
      <c r="J94" s="21"/>
      <c r="K94" s="17"/>
      <c r="L94" s="107">
        <v>5.0000000000000001E-3</v>
      </c>
    </row>
    <row r="95" spans="1:12" hidden="1" x14ac:dyDescent="0.35">
      <c r="A95" s="61" t="s">
        <v>15</v>
      </c>
      <c r="B95" s="70">
        <v>6.1</v>
      </c>
      <c r="C95" s="62" t="s">
        <v>119</v>
      </c>
      <c r="D95" s="71" t="s">
        <v>39</v>
      </c>
      <c r="E95" s="61"/>
      <c r="F95" s="13"/>
      <c r="G95" s="20"/>
      <c r="H95" s="17"/>
      <c r="I95" s="2"/>
      <c r="J95" s="21"/>
      <c r="K95" s="17"/>
      <c r="L95" s="107">
        <v>5.0000000000000001E-3</v>
      </c>
    </row>
    <row r="96" spans="1:12" ht="26.5" hidden="1" x14ac:dyDescent="0.35">
      <c r="A96" s="72"/>
      <c r="B96" s="73">
        <v>7</v>
      </c>
      <c r="C96" s="69" t="s">
        <v>120</v>
      </c>
      <c r="D96" s="74"/>
      <c r="E96" s="68"/>
      <c r="F96" s="13"/>
      <c r="G96" s="20"/>
      <c r="H96" s="17"/>
      <c r="I96" s="2"/>
      <c r="J96" s="21"/>
      <c r="K96" s="17"/>
      <c r="L96" s="107">
        <v>0</v>
      </c>
    </row>
    <row r="97" spans="1:12" hidden="1" x14ac:dyDescent="0.35">
      <c r="A97" s="61" t="s">
        <v>15</v>
      </c>
      <c r="B97" s="70">
        <v>7.01</v>
      </c>
      <c r="C97" s="61" t="s">
        <v>121</v>
      </c>
      <c r="D97" s="71" t="s">
        <v>17</v>
      </c>
      <c r="E97" s="61"/>
      <c r="F97" s="13"/>
      <c r="G97" s="20"/>
      <c r="H97" s="17"/>
      <c r="I97" s="2"/>
      <c r="J97" s="21"/>
      <c r="K97" s="17"/>
      <c r="L97" s="107">
        <v>1.4999999999999999E-2</v>
      </c>
    </row>
    <row r="98" spans="1:12" ht="26.5" hidden="1" x14ac:dyDescent="0.35">
      <c r="A98" s="61" t="s">
        <v>15</v>
      </c>
      <c r="B98" s="70">
        <v>7.02</v>
      </c>
      <c r="C98" s="62" t="s">
        <v>122</v>
      </c>
      <c r="D98" s="71" t="s">
        <v>17</v>
      </c>
      <c r="E98" s="61"/>
      <c r="F98" s="13"/>
      <c r="G98" s="20"/>
      <c r="H98" s="17"/>
      <c r="I98" s="2"/>
      <c r="J98" s="21"/>
      <c r="K98" s="17"/>
      <c r="L98" s="107">
        <v>1.4999999999999999E-2</v>
      </c>
    </row>
    <row r="99" spans="1:12" hidden="1" x14ac:dyDescent="0.35">
      <c r="A99" s="61" t="s">
        <v>15</v>
      </c>
      <c r="B99" s="70">
        <v>7.03</v>
      </c>
      <c r="C99" s="62" t="s">
        <v>123</v>
      </c>
      <c r="D99" s="71" t="s">
        <v>17</v>
      </c>
      <c r="E99" s="61"/>
      <c r="F99" s="13"/>
      <c r="G99" s="20"/>
      <c r="H99" s="17"/>
      <c r="I99" s="2"/>
      <c r="J99" s="21"/>
      <c r="K99" s="17"/>
      <c r="L99" s="107">
        <v>1.4999999999999999E-2</v>
      </c>
    </row>
    <row r="100" spans="1:12" hidden="1" x14ac:dyDescent="0.35">
      <c r="A100" s="61" t="s">
        <v>15</v>
      </c>
      <c r="B100" s="70">
        <v>7.04</v>
      </c>
      <c r="C100" s="62" t="s">
        <v>124</v>
      </c>
      <c r="D100" s="71" t="s">
        <v>17</v>
      </c>
      <c r="E100" s="61"/>
      <c r="F100" s="13"/>
      <c r="G100" s="20"/>
      <c r="H100" s="17"/>
      <c r="I100" s="2"/>
      <c r="J100" s="21"/>
      <c r="K100" s="17"/>
      <c r="L100" s="107">
        <v>1.4999999999999999E-2</v>
      </c>
    </row>
    <row r="101" spans="1:12" x14ac:dyDescent="0.35">
      <c r="A101" s="61" t="s">
        <v>15</v>
      </c>
      <c r="B101" s="70">
        <v>7.05</v>
      </c>
      <c r="C101" s="62" t="s">
        <v>125</v>
      </c>
      <c r="D101" s="71" t="s">
        <v>23</v>
      </c>
      <c r="E101" s="61"/>
      <c r="F101" s="13"/>
      <c r="G101" s="20"/>
      <c r="H101" s="17"/>
      <c r="I101" s="2"/>
      <c r="J101" s="21"/>
      <c r="K101" s="17"/>
      <c r="L101" s="107">
        <v>0.01</v>
      </c>
    </row>
    <row r="102" spans="1:12" hidden="1" x14ac:dyDescent="0.35">
      <c r="A102" s="61" t="s">
        <v>15</v>
      </c>
      <c r="B102" s="70">
        <v>7.06</v>
      </c>
      <c r="C102" s="62" t="s">
        <v>126</v>
      </c>
      <c r="D102" s="71" t="s">
        <v>32</v>
      </c>
      <c r="E102" s="81" t="s">
        <v>33</v>
      </c>
      <c r="F102" s="13"/>
      <c r="G102" s="20"/>
      <c r="H102" s="17"/>
      <c r="I102" s="2"/>
      <c r="J102" s="21"/>
      <c r="K102" s="17"/>
      <c r="L102" s="107">
        <v>2.5000000000000001E-3</v>
      </c>
    </row>
    <row r="103" spans="1:12" hidden="1" x14ac:dyDescent="0.35">
      <c r="A103" s="61" t="s">
        <v>15</v>
      </c>
      <c r="B103" s="70">
        <v>7.07</v>
      </c>
      <c r="C103" s="62" t="s">
        <v>127</v>
      </c>
      <c r="D103" s="71" t="s">
        <v>32</v>
      </c>
      <c r="E103" s="81" t="s">
        <v>128</v>
      </c>
      <c r="F103" s="13"/>
      <c r="G103" s="20"/>
      <c r="H103" s="17"/>
      <c r="I103" s="2"/>
      <c r="J103" s="21"/>
      <c r="K103" s="17"/>
      <c r="L103" s="107">
        <v>2.5000000000000001E-3</v>
      </c>
    </row>
    <row r="104" spans="1:12" hidden="1" x14ac:dyDescent="0.35">
      <c r="A104" s="61" t="s">
        <v>15</v>
      </c>
      <c r="B104" s="70">
        <v>7.08</v>
      </c>
      <c r="C104" s="62" t="s">
        <v>129</v>
      </c>
      <c r="D104" s="71" t="s">
        <v>39</v>
      </c>
      <c r="E104" s="61"/>
      <c r="F104" s="13"/>
      <c r="G104" s="20"/>
      <c r="H104" s="17"/>
      <c r="I104" s="2"/>
      <c r="J104" s="21"/>
      <c r="K104" s="17"/>
      <c r="L104" s="107">
        <v>5.0000000000000001E-3</v>
      </c>
    </row>
    <row r="105" spans="1:12" hidden="1" x14ac:dyDescent="0.35">
      <c r="A105" s="61" t="s">
        <v>15</v>
      </c>
      <c r="B105" s="70">
        <v>7.09</v>
      </c>
      <c r="C105" s="62" t="s">
        <v>130</v>
      </c>
      <c r="D105" s="71" t="s">
        <v>39</v>
      </c>
      <c r="E105" s="61"/>
      <c r="F105" s="13"/>
      <c r="G105" s="20"/>
      <c r="H105" s="17"/>
      <c r="I105" s="2"/>
      <c r="J105" s="21"/>
      <c r="K105" s="17"/>
      <c r="L105" s="107">
        <v>5.0000000000000001E-3</v>
      </c>
    </row>
    <row r="106" spans="1:12" hidden="1" x14ac:dyDescent="0.35">
      <c r="A106" s="61" t="s">
        <v>15</v>
      </c>
      <c r="B106" s="70">
        <v>7.1</v>
      </c>
      <c r="C106" s="62" t="s">
        <v>131</v>
      </c>
      <c r="D106" s="71" t="s">
        <v>39</v>
      </c>
      <c r="E106" s="61"/>
      <c r="F106" s="13"/>
      <c r="G106" s="20"/>
      <c r="H106" s="17"/>
      <c r="I106" s="2"/>
      <c r="J106" s="21"/>
      <c r="K106" s="17"/>
      <c r="L106" s="107">
        <v>5.0000000000000001E-3</v>
      </c>
    </row>
    <row r="107" spans="1:12" hidden="1" x14ac:dyDescent="0.35">
      <c r="A107" s="61" t="s">
        <v>15</v>
      </c>
      <c r="B107" s="70">
        <v>7.11</v>
      </c>
      <c r="C107" s="62" t="s">
        <v>132</v>
      </c>
      <c r="D107" s="71" t="s">
        <v>39</v>
      </c>
      <c r="E107" s="61"/>
      <c r="F107" s="13"/>
      <c r="G107" s="20"/>
      <c r="H107" s="17"/>
      <c r="I107" s="2"/>
      <c r="J107" s="21"/>
      <c r="K107" s="17"/>
      <c r="L107" s="107">
        <v>5.0000000000000001E-3</v>
      </c>
    </row>
    <row r="108" spans="1:12" hidden="1" x14ac:dyDescent="0.35">
      <c r="A108" s="61" t="s">
        <v>15</v>
      </c>
      <c r="B108" s="70">
        <v>7.12</v>
      </c>
      <c r="C108" s="62" t="s">
        <v>133</v>
      </c>
      <c r="D108" s="71" t="s">
        <v>39</v>
      </c>
      <c r="E108" s="61"/>
      <c r="F108" s="13"/>
      <c r="G108" s="20"/>
      <c r="H108" s="17"/>
      <c r="I108" s="2"/>
      <c r="J108" s="21"/>
      <c r="K108" s="17"/>
      <c r="L108" s="107">
        <v>5.0000000000000001E-3</v>
      </c>
    </row>
    <row r="109" spans="1:12" hidden="1" x14ac:dyDescent="0.35">
      <c r="A109" s="61" t="s">
        <v>15</v>
      </c>
      <c r="B109" s="70">
        <v>7.13</v>
      </c>
      <c r="C109" s="62" t="s">
        <v>134</v>
      </c>
      <c r="D109" s="71" t="s">
        <v>39</v>
      </c>
      <c r="E109" s="61"/>
      <c r="F109" s="13"/>
      <c r="G109" s="20"/>
      <c r="H109" s="17"/>
      <c r="I109" s="2"/>
      <c r="J109" s="21"/>
      <c r="K109" s="17"/>
      <c r="L109" s="107">
        <v>5.0000000000000001E-3</v>
      </c>
    </row>
    <row r="110" spans="1:12" hidden="1" x14ac:dyDescent="0.35">
      <c r="A110" s="61" t="s">
        <v>15</v>
      </c>
      <c r="B110" s="70">
        <v>7.14</v>
      </c>
      <c r="C110" s="62" t="s">
        <v>135</v>
      </c>
      <c r="D110" s="71" t="s">
        <v>39</v>
      </c>
      <c r="E110" s="61"/>
      <c r="F110" s="13"/>
      <c r="G110" s="20"/>
      <c r="H110" s="17"/>
      <c r="I110" s="2"/>
      <c r="J110" s="21"/>
      <c r="K110" s="17"/>
      <c r="L110" s="107">
        <v>5.0000000000000001E-3</v>
      </c>
    </row>
    <row r="111" spans="1:12" ht="26.5" hidden="1" x14ac:dyDescent="0.35">
      <c r="A111" s="72"/>
      <c r="B111" s="73">
        <v>8</v>
      </c>
      <c r="C111" s="69" t="s">
        <v>136</v>
      </c>
      <c r="D111" s="74"/>
      <c r="E111" s="68"/>
      <c r="F111" s="13"/>
      <c r="G111" s="20"/>
      <c r="H111" s="17"/>
      <c r="I111" s="2"/>
      <c r="J111" s="21"/>
      <c r="K111" s="17"/>
      <c r="L111" s="107" t="s">
        <v>137</v>
      </c>
    </row>
    <row r="112" spans="1:12" ht="52.5" hidden="1" x14ac:dyDescent="0.35">
      <c r="A112" s="61" t="s">
        <v>15</v>
      </c>
      <c r="B112" s="70">
        <v>8.01</v>
      </c>
      <c r="C112" s="62" t="s">
        <v>138</v>
      </c>
      <c r="D112" s="71" t="s">
        <v>17</v>
      </c>
      <c r="E112" s="64" t="s">
        <v>139</v>
      </c>
      <c r="F112" s="13"/>
      <c r="G112" s="20"/>
      <c r="H112" s="17"/>
      <c r="I112" s="2"/>
      <c r="J112" s="21"/>
      <c r="K112" s="17"/>
      <c r="L112" s="107">
        <v>1.4999999999999999E-2</v>
      </c>
    </row>
    <row r="113" spans="1:12" x14ac:dyDescent="0.35">
      <c r="A113" s="61" t="s">
        <v>15</v>
      </c>
      <c r="B113" s="70">
        <v>8.02</v>
      </c>
      <c r="C113" s="62" t="s">
        <v>140</v>
      </c>
      <c r="D113" s="71" t="s">
        <v>23</v>
      </c>
      <c r="E113" s="81" t="s">
        <v>141</v>
      </c>
      <c r="F113" s="13"/>
      <c r="G113" s="20"/>
      <c r="H113" s="17"/>
      <c r="I113" s="2"/>
      <c r="J113" s="21"/>
      <c r="K113" s="17"/>
      <c r="L113" s="107">
        <v>0.01</v>
      </c>
    </row>
    <row r="114" spans="1:12" x14ac:dyDescent="0.35">
      <c r="A114" s="61" t="s">
        <v>15</v>
      </c>
      <c r="B114" s="70">
        <v>8.0299999999999994</v>
      </c>
      <c r="C114" s="62" t="s">
        <v>142</v>
      </c>
      <c r="D114" s="71" t="s">
        <v>23</v>
      </c>
      <c r="E114" s="61"/>
      <c r="F114" s="13"/>
      <c r="G114" s="20"/>
      <c r="H114" s="17"/>
      <c r="I114" s="2"/>
      <c r="J114" s="21"/>
      <c r="K114" s="17"/>
      <c r="L114" s="107">
        <v>0.01</v>
      </c>
    </row>
    <row r="115" spans="1:12" hidden="1" x14ac:dyDescent="0.35">
      <c r="A115" s="61" t="s">
        <v>15</v>
      </c>
      <c r="B115" s="70">
        <v>8.0399999999999991</v>
      </c>
      <c r="C115" s="62" t="s">
        <v>143</v>
      </c>
      <c r="D115" s="71" t="s">
        <v>17</v>
      </c>
      <c r="E115" s="61"/>
      <c r="F115" s="13"/>
      <c r="G115" s="20"/>
      <c r="H115" s="17"/>
      <c r="I115" s="2"/>
      <c r="J115" s="21"/>
      <c r="K115" s="17"/>
      <c r="L115" s="107">
        <v>1.4999999999999999E-2</v>
      </c>
    </row>
    <row r="116" spans="1:12" hidden="1" x14ac:dyDescent="0.35">
      <c r="A116" s="61" t="s">
        <v>15</v>
      </c>
      <c r="B116" s="70">
        <v>8.0500000000000007</v>
      </c>
      <c r="C116" s="62" t="s">
        <v>144</v>
      </c>
      <c r="D116" s="71" t="s">
        <v>17</v>
      </c>
      <c r="E116" s="61"/>
      <c r="F116" s="13"/>
      <c r="G116" s="20"/>
      <c r="H116" s="17"/>
      <c r="I116" s="2"/>
      <c r="J116" s="21"/>
      <c r="K116" s="17"/>
      <c r="L116" s="107">
        <v>1.4999999999999999E-2</v>
      </c>
    </row>
    <row r="121" spans="1:12" x14ac:dyDescent="0.35">
      <c r="C121" s="58"/>
    </row>
    <row r="122" spans="1:12" x14ac:dyDescent="0.35">
      <c r="C122" s="58"/>
    </row>
    <row r="123" spans="1:12" x14ac:dyDescent="0.35">
      <c r="C123" s="58"/>
    </row>
    <row r="124" spans="1:12" x14ac:dyDescent="0.35">
      <c r="C124" s="58"/>
    </row>
    <row r="125" spans="1:12" x14ac:dyDescent="0.35">
      <c r="C125" s="58"/>
    </row>
    <row r="126" spans="1:12" x14ac:dyDescent="0.35">
      <c r="C126" s="58"/>
    </row>
    <row r="127" spans="1:12" x14ac:dyDescent="0.35">
      <c r="C127" s="58"/>
    </row>
    <row r="128" spans="1:12" x14ac:dyDescent="0.35">
      <c r="C128" s="59"/>
    </row>
  </sheetData>
  <autoFilter ref="B2:K116" xr:uid="{AD172CDB-9D88-4103-A6E3-15AFA1F533C1}">
    <filterColumn colId="2">
      <filters>
        <filter val="Should"/>
      </filters>
    </filterColumn>
  </autoFilter>
  <sortState xmlns:xlrd2="http://schemas.microsoft.com/office/spreadsheetml/2017/richdata2" ref="B55:E66">
    <sortCondition ref="B55:B66"/>
    <sortCondition ref="D55:D66"/>
  </sortState>
  <mergeCells count="1">
    <mergeCell ref="G1:J1"/>
  </mergeCells>
  <phoneticPr fontId="2" type="noConversion"/>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disablePrompts="1" count="4">
        <x14:dataValidation type="list" allowBlank="1" showInputMessage="1" showErrorMessage="1" xr:uid="{078E574D-DB31-43D6-830B-B6C2BB8C9C00}">
          <x14:formula1>
            <xm:f>Sheet2!$A$1:$A$3</xm:f>
          </x14:formula1>
          <xm:sqref>G4:G116</xm:sqref>
        </x14:dataValidation>
        <x14:dataValidation type="list" allowBlank="1" showInputMessage="1" showErrorMessage="1" xr:uid="{2FF27007-1290-4A91-9D86-54A00119F6DD}">
          <x14:formula1>
            <xm:f>Sheet2!$B$1:$B$3</xm:f>
          </x14:formula1>
          <xm:sqref>I4:I116</xm:sqref>
        </x14:dataValidation>
        <x14:dataValidation type="list" allowBlank="1" showInputMessage="1" showErrorMessage="1" xr:uid="{5F9A9E71-15F6-43F8-8559-4B3E614AF539}">
          <x14:formula1>
            <xm:f>Sheet2!$C$1:$C$3</xm:f>
          </x14:formula1>
          <xm:sqref>J4:J116</xm:sqref>
        </x14:dataValidation>
        <x14:dataValidation type="list" allowBlank="1" showInputMessage="1" showErrorMessage="1" xr:uid="{A0EDE053-6D75-4B9A-87BA-AADECAFED7F6}">
          <x14:formula1>
            <xm:f>Sheet2!$D$1:$D$3</xm:f>
          </x14:formula1>
          <xm:sqref>H4:H116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7493A-94D7-4A82-9462-CA4F815456BB}">
  <dimension ref="A1:L30"/>
  <sheetViews>
    <sheetView topLeftCell="G1" zoomScale="80" zoomScaleNormal="80" workbookViewId="0">
      <selection activeCell="K10" sqref="K10"/>
    </sheetView>
  </sheetViews>
  <sheetFormatPr defaultRowHeight="14.5" x14ac:dyDescent="0.35"/>
  <cols>
    <col min="1" max="1" width="6.26953125" customWidth="1"/>
    <col min="2" max="2" width="9" customWidth="1"/>
    <col min="3" max="3" width="141" style="4" bestFit="1" customWidth="1"/>
    <col min="4" max="4" width="11" customWidth="1"/>
    <col min="5" max="5" width="22.7265625" customWidth="1"/>
    <col min="6" max="6" width="2.7265625" customWidth="1"/>
    <col min="7" max="7" width="22.7265625" customWidth="1"/>
    <col min="8" max="8" width="34.81640625" customWidth="1"/>
    <col min="9" max="9" width="22.453125" customWidth="1"/>
    <col min="10" max="10" width="18.7265625" customWidth="1"/>
    <col min="11" max="11" width="79.7265625" customWidth="1"/>
    <col min="12" max="12" width="16.7265625" bestFit="1" customWidth="1"/>
  </cols>
  <sheetData>
    <row r="1" spans="1:12" s="1" customFormat="1" x14ac:dyDescent="0.35">
      <c r="A1" s="9"/>
      <c r="B1" s="9"/>
      <c r="C1" s="10" t="s">
        <v>145</v>
      </c>
      <c r="D1" s="9"/>
      <c r="E1" s="9"/>
      <c r="F1" s="12"/>
      <c r="G1" s="113" t="s">
        <v>1</v>
      </c>
      <c r="H1" s="114"/>
      <c r="I1" s="115"/>
      <c r="J1" s="116"/>
      <c r="K1" s="40" t="s">
        <v>2</v>
      </c>
      <c r="L1" s="39"/>
    </row>
    <row r="2" spans="1:12" s="1" customFormat="1" x14ac:dyDescent="0.35">
      <c r="A2" s="9" t="s">
        <v>3</v>
      </c>
      <c r="B2" s="9" t="s">
        <v>146</v>
      </c>
      <c r="C2" s="10" t="s">
        <v>147</v>
      </c>
      <c r="D2" s="9" t="s">
        <v>5</v>
      </c>
      <c r="E2" s="9" t="s">
        <v>148</v>
      </c>
      <c r="F2" s="12"/>
      <c r="G2" s="18" t="s">
        <v>7</v>
      </c>
      <c r="H2" s="15" t="s">
        <v>8</v>
      </c>
      <c r="I2" s="14" t="s">
        <v>9</v>
      </c>
      <c r="J2" s="19" t="s">
        <v>10</v>
      </c>
      <c r="K2" s="39" t="s">
        <v>11</v>
      </c>
      <c r="L2" s="39" t="s">
        <v>12</v>
      </c>
    </row>
    <row r="3" spans="1:12" ht="234" x14ac:dyDescent="0.35">
      <c r="A3" s="61" t="s">
        <v>149</v>
      </c>
      <c r="B3" s="61" t="s">
        <v>150</v>
      </c>
      <c r="C3" s="55" t="s">
        <v>151</v>
      </c>
      <c r="D3" s="61" t="s">
        <v>17</v>
      </c>
      <c r="E3" s="61"/>
      <c r="F3" s="13"/>
      <c r="G3" s="20"/>
      <c r="H3" s="17"/>
      <c r="I3" s="2"/>
      <c r="J3" s="21"/>
      <c r="K3" s="108"/>
      <c r="L3" s="106">
        <v>0.04</v>
      </c>
    </row>
    <row r="4" spans="1:12" ht="114.75" customHeight="1" x14ac:dyDescent="0.35">
      <c r="A4" s="61" t="s">
        <v>152</v>
      </c>
      <c r="B4" s="61" t="s">
        <v>150</v>
      </c>
      <c r="C4" s="55" t="s">
        <v>153</v>
      </c>
      <c r="D4" s="61" t="s">
        <v>17</v>
      </c>
      <c r="E4" s="61"/>
      <c r="F4" s="13"/>
      <c r="G4" s="20"/>
      <c r="H4" s="17"/>
      <c r="I4" s="2"/>
      <c r="J4" s="21"/>
      <c r="K4" s="108"/>
      <c r="L4" s="106">
        <v>0.04</v>
      </c>
    </row>
    <row r="5" spans="1:12" ht="26" x14ac:dyDescent="0.35">
      <c r="A5" s="61" t="s">
        <v>154</v>
      </c>
      <c r="B5" s="61" t="s">
        <v>150</v>
      </c>
      <c r="C5" s="55" t="s">
        <v>155</v>
      </c>
      <c r="D5" s="61" t="s">
        <v>17</v>
      </c>
      <c r="E5" s="61"/>
      <c r="F5" s="13"/>
      <c r="G5" s="20"/>
      <c r="H5" s="17"/>
      <c r="I5" s="2"/>
      <c r="J5" s="21"/>
      <c r="K5" s="108"/>
      <c r="L5" s="106">
        <v>0.04</v>
      </c>
    </row>
    <row r="6" spans="1:12" ht="156" x14ac:dyDescent="0.35">
      <c r="A6" s="61" t="s">
        <v>156</v>
      </c>
      <c r="B6" s="61" t="s">
        <v>150</v>
      </c>
      <c r="C6" s="55" t="s">
        <v>157</v>
      </c>
      <c r="D6" s="61" t="s">
        <v>17</v>
      </c>
      <c r="E6" s="61"/>
      <c r="F6" s="13"/>
      <c r="G6" s="20"/>
      <c r="H6" s="17"/>
      <c r="I6" s="2"/>
      <c r="J6" s="21"/>
      <c r="K6" s="108"/>
      <c r="L6" s="106">
        <v>0.04</v>
      </c>
    </row>
    <row r="7" spans="1:12" x14ac:dyDescent="0.35">
      <c r="A7" s="61" t="s">
        <v>158</v>
      </c>
      <c r="B7" s="61" t="s">
        <v>150</v>
      </c>
      <c r="C7" s="55" t="s">
        <v>159</v>
      </c>
      <c r="D7" s="61" t="s">
        <v>17</v>
      </c>
      <c r="E7" s="61"/>
      <c r="F7" s="13"/>
      <c r="G7" s="20"/>
      <c r="H7" s="17"/>
      <c r="I7" s="2"/>
      <c r="J7" s="21"/>
      <c r="K7" s="108"/>
      <c r="L7" s="106">
        <v>0.04</v>
      </c>
    </row>
    <row r="8" spans="1:12" x14ac:dyDescent="0.35">
      <c r="A8" s="61" t="s">
        <v>160</v>
      </c>
      <c r="B8" s="61" t="s">
        <v>150</v>
      </c>
      <c r="C8" s="55" t="s">
        <v>161</v>
      </c>
      <c r="D8" s="61" t="s">
        <v>17</v>
      </c>
      <c r="E8" s="61"/>
      <c r="F8" s="13"/>
      <c r="G8" s="20"/>
      <c r="H8" s="17"/>
      <c r="I8" s="2"/>
      <c r="J8" s="21"/>
      <c r="K8" s="108"/>
      <c r="L8" s="106">
        <v>0.04</v>
      </c>
    </row>
    <row r="9" spans="1:12" ht="26.5" x14ac:dyDescent="0.35">
      <c r="A9" s="61" t="s">
        <v>162</v>
      </c>
      <c r="B9" s="61" t="s">
        <v>150</v>
      </c>
      <c r="C9" s="61" t="s">
        <v>163</v>
      </c>
      <c r="D9" s="67" t="s">
        <v>17</v>
      </c>
      <c r="E9" s="64" t="s">
        <v>164</v>
      </c>
      <c r="F9" s="13"/>
      <c r="G9" s="20"/>
      <c r="H9" s="17"/>
      <c r="I9" s="2"/>
      <c r="J9" s="21"/>
      <c r="K9" s="108"/>
      <c r="L9" s="106">
        <v>0.04</v>
      </c>
    </row>
    <row r="10" spans="1:12" x14ac:dyDescent="0.35">
      <c r="A10" s="61" t="s">
        <v>165</v>
      </c>
      <c r="B10" s="61" t="s">
        <v>150</v>
      </c>
      <c r="C10" s="62" t="s">
        <v>166</v>
      </c>
      <c r="D10" s="67" t="s">
        <v>17</v>
      </c>
      <c r="E10" s="61"/>
      <c r="F10" s="13"/>
      <c r="G10" s="20"/>
      <c r="H10" s="17"/>
      <c r="I10" s="2"/>
      <c r="J10" s="21"/>
      <c r="K10" s="108"/>
      <c r="L10" s="106">
        <v>0.04</v>
      </c>
    </row>
    <row r="11" spans="1:12" x14ac:dyDescent="0.35">
      <c r="A11" s="61" t="s">
        <v>167</v>
      </c>
      <c r="B11" s="61" t="s">
        <v>150</v>
      </c>
      <c r="C11" s="62" t="s">
        <v>168</v>
      </c>
      <c r="D11" s="67" t="s">
        <v>23</v>
      </c>
      <c r="E11" s="61"/>
      <c r="F11" s="13"/>
      <c r="G11" s="20"/>
      <c r="H11" s="17"/>
      <c r="I11" s="2"/>
      <c r="J11" s="21"/>
      <c r="K11" s="108"/>
      <c r="L11" s="106">
        <v>0.04</v>
      </c>
    </row>
    <row r="12" spans="1:12" x14ac:dyDescent="0.35">
      <c r="A12" s="61" t="s">
        <v>169</v>
      </c>
      <c r="B12" s="61" t="s">
        <v>150</v>
      </c>
      <c r="C12" s="62" t="s">
        <v>170</v>
      </c>
      <c r="D12" s="67" t="s">
        <v>17</v>
      </c>
      <c r="E12" s="61"/>
      <c r="F12" s="13"/>
      <c r="G12" s="20"/>
      <c r="H12" s="17"/>
      <c r="I12" s="2"/>
      <c r="J12" s="21"/>
      <c r="K12" s="108"/>
      <c r="L12" s="106">
        <v>0.04</v>
      </c>
    </row>
    <row r="13" spans="1:12" x14ac:dyDescent="0.35">
      <c r="A13" s="68"/>
      <c r="B13" s="68"/>
      <c r="C13" s="69" t="s">
        <v>171</v>
      </c>
      <c r="D13" s="68"/>
      <c r="E13" s="68"/>
      <c r="F13" s="13"/>
      <c r="G13" s="38"/>
      <c r="H13" s="37"/>
      <c r="I13" s="11"/>
      <c r="J13" s="36"/>
      <c r="K13" s="109"/>
      <c r="L13" s="111"/>
    </row>
    <row r="14" spans="1:12" ht="221" x14ac:dyDescent="0.35">
      <c r="A14" s="61" t="s">
        <v>162</v>
      </c>
      <c r="B14" s="61" t="s">
        <v>171</v>
      </c>
      <c r="C14" s="55" t="s">
        <v>172</v>
      </c>
      <c r="D14" s="61" t="s">
        <v>17</v>
      </c>
      <c r="E14" s="61"/>
      <c r="F14" s="13"/>
      <c r="G14" s="20"/>
      <c r="H14" s="17"/>
      <c r="I14" s="2"/>
      <c r="J14" s="21"/>
      <c r="K14" s="108"/>
      <c r="L14" s="106">
        <v>0.04</v>
      </c>
    </row>
    <row r="15" spans="1:12" x14ac:dyDescent="0.35">
      <c r="A15" s="68"/>
      <c r="B15" s="68"/>
      <c r="C15" s="69" t="s">
        <v>173</v>
      </c>
      <c r="D15" s="68"/>
      <c r="E15" s="68"/>
      <c r="F15" s="13"/>
      <c r="G15" s="38"/>
      <c r="H15" s="37"/>
      <c r="I15" s="11"/>
      <c r="J15" s="36"/>
      <c r="K15" s="109"/>
      <c r="L15" s="111"/>
    </row>
    <row r="16" spans="1:12" ht="104" x14ac:dyDescent="0.35">
      <c r="A16" s="61" t="s">
        <v>165</v>
      </c>
      <c r="B16" s="61" t="s">
        <v>173</v>
      </c>
      <c r="C16" s="55" t="s">
        <v>174</v>
      </c>
      <c r="D16" s="61" t="s">
        <v>17</v>
      </c>
      <c r="E16" s="61"/>
      <c r="F16" s="13"/>
      <c r="G16" s="20"/>
      <c r="H16" s="17"/>
      <c r="I16" s="2"/>
      <c r="J16" s="21"/>
      <c r="K16" s="108"/>
      <c r="L16" s="106">
        <v>0.04</v>
      </c>
    </row>
    <row r="17" spans="1:12" ht="33" customHeight="1" x14ac:dyDescent="0.35">
      <c r="A17" s="61" t="s">
        <v>167</v>
      </c>
      <c r="B17" s="61" t="s">
        <v>173</v>
      </c>
      <c r="C17" s="55" t="s">
        <v>175</v>
      </c>
      <c r="D17" s="61" t="s">
        <v>17</v>
      </c>
      <c r="E17" s="61"/>
      <c r="F17" s="13"/>
      <c r="G17" s="20"/>
      <c r="H17" s="17"/>
      <c r="I17" s="2"/>
      <c r="J17" s="21"/>
      <c r="K17" s="108"/>
      <c r="L17" s="106">
        <v>0.04</v>
      </c>
    </row>
    <row r="18" spans="1:12" ht="44.25" customHeight="1" x14ac:dyDescent="0.35">
      <c r="A18" s="61" t="s">
        <v>169</v>
      </c>
      <c r="B18" s="61" t="s">
        <v>173</v>
      </c>
      <c r="C18" s="55" t="s">
        <v>176</v>
      </c>
      <c r="D18" s="61" t="s">
        <v>17</v>
      </c>
      <c r="E18" s="61"/>
      <c r="F18" s="13"/>
      <c r="G18" s="20"/>
      <c r="H18" s="17"/>
      <c r="I18" s="2"/>
      <c r="J18" s="21"/>
      <c r="K18" s="108"/>
      <c r="L18" s="106">
        <v>0.04</v>
      </c>
    </row>
    <row r="19" spans="1:12" x14ac:dyDescent="0.35">
      <c r="A19" s="61" t="s">
        <v>177</v>
      </c>
      <c r="B19" s="61" t="s">
        <v>173</v>
      </c>
      <c r="C19" s="55" t="s">
        <v>178</v>
      </c>
      <c r="D19" s="61" t="s">
        <v>17</v>
      </c>
      <c r="E19" s="61"/>
      <c r="F19" s="13"/>
      <c r="G19" s="20"/>
      <c r="H19" s="17"/>
      <c r="I19" s="2"/>
      <c r="J19" s="21"/>
      <c r="K19" s="108"/>
      <c r="L19" s="106">
        <v>0.03</v>
      </c>
    </row>
    <row r="20" spans="1:12" x14ac:dyDescent="0.35">
      <c r="A20" s="61" t="s">
        <v>179</v>
      </c>
      <c r="B20" s="61" t="s">
        <v>173</v>
      </c>
      <c r="C20" s="55" t="s">
        <v>180</v>
      </c>
      <c r="D20" s="61" t="s">
        <v>17</v>
      </c>
      <c r="E20" s="61"/>
      <c r="F20" s="13"/>
      <c r="G20" s="20"/>
      <c r="H20" s="17"/>
      <c r="I20" s="2"/>
      <c r="J20" s="21"/>
      <c r="K20" s="108"/>
      <c r="L20" s="106">
        <v>0.04</v>
      </c>
    </row>
    <row r="21" spans="1:12" ht="26" x14ac:dyDescent="0.35">
      <c r="A21" s="61" t="s">
        <v>181</v>
      </c>
      <c r="B21" s="61" t="s">
        <v>173</v>
      </c>
      <c r="C21" s="55" t="s">
        <v>182</v>
      </c>
      <c r="D21" s="61" t="s">
        <v>17</v>
      </c>
      <c r="E21" s="61"/>
      <c r="F21" s="13"/>
      <c r="G21" s="20"/>
      <c r="H21" s="17"/>
      <c r="I21" s="2"/>
      <c r="J21" s="21"/>
      <c r="K21" s="108"/>
      <c r="L21" s="106">
        <v>0.04</v>
      </c>
    </row>
    <row r="22" spans="1:12" ht="26" x14ac:dyDescent="0.35">
      <c r="A22" s="61" t="s">
        <v>183</v>
      </c>
      <c r="B22" s="61" t="s">
        <v>173</v>
      </c>
      <c r="C22" s="55" t="s">
        <v>184</v>
      </c>
      <c r="D22" s="61" t="s">
        <v>17</v>
      </c>
      <c r="E22" s="61"/>
      <c r="F22" s="13"/>
      <c r="G22" s="20"/>
      <c r="H22" s="17"/>
      <c r="I22" s="2"/>
      <c r="J22" s="21"/>
      <c r="K22" s="108"/>
      <c r="L22" s="106">
        <v>0.04</v>
      </c>
    </row>
    <row r="23" spans="1:12" x14ac:dyDescent="0.35">
      <c r="A23" s="61" t="s">
        <v>185</v>
      </c>
      <c r="B23" s="61" t="s">
        <v>173</v>
      </c>
      <c r="C23" s="55" t="s">
        <v>186</v>
      </c>
      <c r="D23" s="61" t="s">
        <v>17</v>
      </c>
      <c r="E23" s="61"/>
      <c r="F23" s="13"/>
      <c r="G23" s="20"/>
      <c r="H23" s="17"/>
      <c r="I23" s="2"/>
      <c r="J23" s="21"/>
      <c r="K23" s="108"/>
      <c r="L23" s="106">
        <v>0.04</v>
      </c>
    </row>
    <row r="24" spans="1:12" x14ac:dyDescent="0.35">
      <c r="A24" s="61" t="s">
        <v>187</v>
      </c>
      <c r="B24" s="61" t="s">
        <v>173</v>
      </c>
      <c r="C24" s="55" t="s">
        <v>188</v>
      </c>
      <c r="D24" s="61" t="s">
        <v>17</v>
      </c>
      <c r="E24" s="61"/>
      <c r="F24" s="13"/>
      <c r="G24" s="20"/>
      <c r="H24" s="17"/>
      <c r="I24" s="2"/>
      <c r="J24" s="21"/>
      <c r="K24" s="108"/>
      <c r="L24" s="106">
        <v>0.04</v>
      </c>
    </row>
    <row r="25" spans="1:12" x14ac:dyDescent="0.35">
      <c r="A25" s="61" t="s">
        <v>189</v>
      </c>
      <c r="B25" s="61" t="s">
        <v>173</v>
      </c>
      <c r="C25" s="55" t="s">
        <v>190</v>
      </c>
      <c r="D25" s="61" t="s">
        <v>17</v>
      </c>
      <c r="E25" s="61"/>
      <c r="F25" s="13"/>
      <c r="G25" s="20"/>
      <c r="H25" s="17"/>
      <c r="I25" s="2"/>
      <c r="J25" s="21"/>
      <c r="K25" s="108"/>
      <c r="L25" s="106">
        <v>0.04</v>
      </c>
    </row>
    <row r="26" spans="1:12" ht="26" x14ac:dyDescent="0.35">
      <c r="A26" s="61" t="s">
        <v>191</v>
      </c>
      <c r="B26" s="61" t="s">
        <v>173</v>
      </c>
      <c r="C26" s="55" t="s">
        <v>192</v>
      </c>
      <c r="D26" s="61" t="s">
        <v>23</v>
      </c>
      <c r="E26" s="61"/>
      <c r="F26" s="13"/>
      <c r="G26" s="20"/>
      <c r="H26" s="17"/>
      <c r="I26" s="2"/>
      <c r="J26" s="21"/>
      <c r="K26" s="108"/>
      <c r="L26" s="106">
        <v>0.03</v>
      </c>
    </row>
    <row r="27" spans="1:12" ht="26" x14ac:dyDescent="0.35">
      <c r="A27" s="61" t="s">
        <v>193</v>
      </c>
      <c r="B27" s="61" t="s">
        <v>173</v>
      </c>
      <c r="C27" s="55" t="s">
        <v>194</v>
      </c>
      <c r="D27" s="61" t="s">
        <v>17</v>
      </c>
      <c r="E27" s="61"/>
      <c r="F27" s="13"/>
      <c r="G27" s="20"/>
      <c r="H27" s="17"/>
      <c r="I27" s="2"/>
      <c r="J27" s="21"/>
      <c r="K27" s="108"/>
      <c r="L27" s="106">
        <v>0.04</v>
      </c>
    </row>
    <row r="28" spans="1:12" ht="26" x14ac:dyDescent="0.35">
      <c r="A28" s="61" t="s">
        <v>195</v>
      </c>
      <c r="B28" s="61" t="s">
        <v>173</v>
      </c>
      <c r="C28" s="55" t="s">
        <v>196</v>
      </c>
      <c r="D28" s="61" t="s">
        <v>23</v>
      </c>
      <c r="E28" s="61"/>
      <c r="F28" s="13"/>
      <c r="G28" s="20"/>
      <c r="H28" s="17"/>
      <c r="I28" s="2"/>
      <c r="J28" s="21"/>
      <c r="K28" s="108"/>
      <c r="L28" s="106">
        <v>0.03</v>
      </c>
    </row>
    <row r="29" spans="1:12" ht="31.5" customHeight="1" x14ac:dyDescent="0.35">
      <c r="A29" s="61" t="s">
        <v>197</v>
      </c>
      <c r="B29" s="61" t="s">
        <v>173</v>
      </c>
      <c r="C29" s="55" t="s">
        <v>198</v>
      </c>
      <c r="D29" s="61" t="s">
        <v>23</v>
      </c>
      <c r="E29" s="61"/>
      <c r="F29" s="13"/>
      <c r="G29" s="20"/>
      <c r="H29" s="17"/>
      <c r="I29" s="2"/>
      <c r="J29" s="21"/>
      <c r="K29" s="108"/>
      <c r="L29" s="106">
        <v>2.5000000000000001E-2</v>
      </c>
    </row>
    <row r="30" spans="1:12" ht="32.25" customHeight="1" thickBot="1" x14ac:dyDescent="0.4">
      <c r="A30" s="61" t="s">
        <v>199</v>
      </c>
      <c r="B30" s="61" t="s">
        <v>173</v>
      </c>
      <c r="C30" s="55" t="s">
        <v>200</v>
      </c>
      <c r="D30" s="61" t="s">
        <v>17</v>
      </c>
      <c r="E30" s="61"/>
      <c r="F30" s="13"/>
      <c r="G30" s="20"/>
      <c r="H30" s="17"/>
      <c r="I30" s="2"/>
      <c r="J30" s="21"/>
      <c r="K30" s="110"/>
      <c r="L30" s="106">
        <v>0.04</v>
      </c>
    </row>
  </sheetData>
  <mergeCells count="1">
    <mergeCell ref="G1:J1"/>
  </mergeCells>
  <phoneticPr fontId="2"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6DA5F-9592-4F14-9D52-B3512B6E13A0}">
  <dimension ref="A1:L37"/>
  <sheetViews>
    <sheetView topLeftCell="A13" zoomScale="120" zoomScaleNormal="120" workbookViewId="0">
      <selection activeCell="K13" sqref="K13"/>
    </sheetView>
  </sheetViews>
  <sheetFormatPr defaultRowHeight="14.5" x14ac:dyDescent="0.35"/>
  <cols>
    <col min="1" max="1" width="9.54296875" customWidth="1"/>
    <col min="2" max="2" width="11.81640625" customWidth="1"/>
    <col min="3" max="3" width="104.26953125" style="4" customWidth="1"/>
    <col min="4" max="4" width="14.453125" customWidth="1"/>
    <col min="5" max="5" width="27.7265625" style="4" customWidth="1"/>
    <col min="6" max="6" width="2.7265625" customWidth="1"/>
    <col min="7" max="7" width="22.7265625" customWidth="1"/>
    <col min="8" max="8" width="34.81640625" customWidth="1"/>
    <col min="9" max="9" width="22.453125" customWidth="1"/>
    <col min="10" max="10" width="18.7265625" customWidth="1"/>
    <col min="11" max="11" width="64" customWidth="1"/>
    <col min="12" max="12" width="16.7265625" bestFit="1" customWidth="1"/>
  </cols>
  <sheetData>
    <row r="1" spans="1:12" s="1" customFormat="1" x14ac:dyDescent="0.35">
      <c r="A1" s="9"/>
      <c r="B1" s="9"/>
      <c r="C1" s="10" t="s">
        <v>201</v>
      </c>
      <c r="D1" s="9"/>
      <c r="E1" s="10"/>
      <c r="F1" s="12"/>
      <c r="G1" s="113" t="s">
        <v>1</v>
      </c>
      <c r="H1" s="114"/>
      <c r="I1" s="115"/>
      <c r="J1" s="116"/>
      <c r="K1" s="15" t="s">
        <v>2</v>
      </c>
      <c r="L1" s="16"/>
    </row>
    <row r="2" spans="1:12" s="1" customFormat="1" x14ac:dyDescent="0.35">
      <c r="A2" s="9" t="s">
        <v>3</v>
      </c>
      <c r="B2" s="9" t="s">
        <v>146</v>
      </c>
      <c r="C2" s="10" t="s">
        <v>202</v>
      </c>
      <c r="D2" s="9" t="s">
        <v>5</v>
      </c>
      <c r="E2" s="10" t="s">
        <v>148</v>
      </c>
      <c r="F2" s="12"/>
      <c r="G2" s="18" t="s">
        <v>7</v>
      </c>
      <c r="H2" s="15" t="s">
        <v>8</v>
      </c>
      <c r="I2" s="14" t="s">
        <v>9</v>
      </c>
      <c r="J2" s="19" t="s">
        <v>10</v>
      </c>
      <c r="K2" s="16" t="s">
        <v>11</v>
      </c>
      <c r="L2" s="16" t="s">
        <v>12</v>
      </c>
    </row>
    <row r="3" spans="1:12" x14ac:dyDescent="0.35">
      <c r="A3" s="61" t="s">
        <v>203</v>
      </c>
      <c r="B3" s="62" t="s">
        <v>204</v>
      </c>
      <c r="C3" s="55" t="s">
        <v>205</v>
      </c>
      <c r="D3" s="63" t="s">
        <v>17</v>
      </c>
      <c r="E3" s="62"/>
      <c r="F3" s="13"/>
      <c r="G3" s="20"/>
      <c r="H3" s="17"/>
      <c r="I3" s="2"/>
      <c r="J3" s="21"/>
      <c r="K3" s="17"/>
      <c r="L3" s="112">
        <v>5.5E-2</v>
      </c>
    </row>
    <row r="4" spans="1:12" x14ac:dyDescent="0.35">
      <c r="A4" s="61" t="s">
        <v>206</v>
      </c>
      <c r="B4" s="62" t="s">
        <v>204</v>
      </c>
      <c r="C4" s="56" t="s">
        <v>207</v>
      </c>
      <c r="D4" s="57" t="s">
        <v>17</v>
      </c>
      <c r="E4" s="62"/>
      <c r="F4" s="13"/>
      <c r="G4" s="20"/>
      <c r="H4" s="17"/>
      <c r="I4" s="2"/>
      <c r="J4" s="21"/>
      <c r="K4" s="17"/>
      <c r="L4" s="112">
        <v>5.5E-2</v>
      </c>
    </row>
    <row r="5" spans="1:12" ht="26.5" x14ac:dyDescent="0.35">
      <c r="A5" s="61" t="s">
        <v>208</v>
      </c>
      <c r="B5" s="62" t="s">
        <v>204</v>
      </c>
      <c r="C5" s="56" t="s">
        <v>209</v>
      </c>
      <c r="D5" s="57" t="s">
        <v>17</v>
      </c>
      <c r="E5" s="62"/>
      <c r="F5" s="13"/>
      <c r="G5" s="20"/>
      <c r="H5" s="17"/>
      <c r="I5" s="2"/>
      <c r="J5" s="21"/>
      <c r="K5" s="17"/>
      <c r="L5" s="112">
        <v>5.5E-2</v>
      </c>
    </row>
    <row r="6" spans="1:12" x14ac:dyDescent="0.35">
      <c r="A6" s="61" t="s">
        <v>210</v>
      </c>
      <c r="B6" s="62" t="s">
        <v>204</v>
      </c>
      <c r="C6" s="56" t="s">
        <v>211</v>
      </c>
      <c r="D6" s="57" t="s">
        <v>17</v>
      </c>
      <c r="E6" s="62"/>
      <c r="F6" s="13"/>
      <c r="G6" s="20"/>
      <c r="H6" s="17"/>
      <c r="I6" s="2"/>
      <c r="J6" s="21"/>
      <c r="K6" s="17"/>
      <c r="L6" s="112">
        <v>5.5E-2</v>
      </c>
    </row>
    <row r="7" spans="1:12" x14ac:dyDescent="0.35">
      <c r="A7" s="61" t="s">
        <v>212</v>
      </c>
      <c r="B7" s="62" t="s">
        <v>204</v>
      </c>
      <c r="C7" s="62" t="s">
        <v>213</v>
      </c>
      <c r="D7" s="57" t="s">
        <v>17</v>
      </c>
      <c r="E7" s="62"/>
      <c r="F7" s="13"/>
      <c r="G7" s="20"/>
      <c r="H7" s="17"/>
      <c r="I7" s="2"/>
      <c r="J7" s="21"/>
      <c r="K7" s="17"/>
      <c r="L7" s="112">
        <v>5.5E-2</v>
      </c>
    </row>
    <row r="8" spans="1:12" x14ac:dyDescent="0.35">
      <c r="A8" s="61" t="s">
        <v>214</v>
      </c>
      <c r="B8" s="62" t="s">
        <v>204</v>
      </c>
      <c r="C8" s="62" t="s">
        <v>215</v>
      </c>
      <c r="D8" s="57" t="s">
        <v>17</v>
      </c>
      <c r="E8" s="62"/>
      <c r="F8" s="13"/>
      <c r="G8" s="20"/>
      <c r="H8" s="17"/>
      <c r="I8" s="2"/>
      <c r="J8" s="21"/>
      <c r="K8" s="17"/>
      <c r="L8" s="112">
        <v>5.5E-2</v>
      </c>
    </row>
    <row r="9" spans="1:12" x14ac:dyDescent="0.35">
      <c r="A9" s="61" t="s">
        <v>216</v>
      </c>
      <c r="B9" s="62" t="s">
        <v>204</v>
      </c>
      <c r="C9" s="62" t="s">
        <v>217</v>
      </c>
      <c r="D9" s="57" t="s">
        <v>17</v>
      </c>
      <c r="E9" s="62"/>
      <c r="F9" s="13"/>
      <c r="G9" s="20"/>
      <c r="H9" s="17"/>
      <c r="I9" s="2"/>
      <c r="J9" s="21"/>
      <c r="K9" s="17"/>
      <c r="L9" s="112">
        <v>5.5E-2</v>
      </c>
    </row>
    <row r="10" spans="1:12" ht="26.5" x14ac:dyDescent="0.35">
      <c r="A10" s="61" t="s">
        <v>218</v>
      </c>
      <c r="B10" s="62" t="s">
        <v>204</v>
      </c>
      <c r="C10" s="62" t="s">
        <v>219</v>
      </c>
      <c r="D10" s="57" t="s">
        <v>17</v>
      </c>
      <c r="E10" s="62"/>
      <c r="F10" s="13"/>
      <c r="G10" s="20"/>
      <c r="H10" s="17"/>
      <c r="I10" s="2"/>
      <c r="J10" s="21"/>
      <c r="K10" s="17"/>
      <c r="L10" s="112">
        <v>0.06</v>
      </c>
    </row>
    <row r="11" spans="1:12" x14ac:dyDescent="0.35">
      <c r="A11" s="61" t="s">
        <v>220</v>
      </c>
      <c r="B11" s="62" t="s">
        <v>204</v>
      </c>
      <c r="C11" s="62" t="s">
        <v>221</v>
      </c>
      <c r="D11" s="57" t="s">
        <v>17</v>
      </c>
      <c r="E11" s="62"/>
      <c r="F11" s="13"/>
      <c r="G11" s="20"/>
      <c r="H11" s="17"/>
      <c r="I11" s="2"/>
      <c r="J11" s="21"/>
      <c r="K11" s="17"/>
      <c r="L11" s="112">
        <v>0.06</v>
      </c>
    </row>
    <row r="12" spans="1:12" ht="26" x14ac:dyDescent="0.35">
      <c r="A12" s="61" t="s">
        <v>222</v>
      </c>
      <c r="B12" s="62" t="s">
        <v>204</v>
      </c>
      <c r="C12" s="66" t="s">
        <v>223</v>
      </c>
      <c r="D12" s="67" t="s">
        <v>17</v>
      </c>
      <c r="E12" s="62"/>
      <c r="F12" s="13"/>
      <c r="G12" s="20"/>
      <c r="H12" s="17"/>
      <c r="I12" s="2"/>
      <c r="J12" s="21"/>
      <c r="K12" s="17"/>
      <c r="L12" s="112">
        <v>5.5E-2</v>
      </c>
    </row>
    <row r="13" spans="1:12" ht="52.5" x14ac:dyDescent="0.35">
      <c r="A13" s="61" t="s">
        <v>224</v>
      </c>
      <c r="B13" s="62" t="s">
        <v>204</v>
      </c>
      <c r="C13" s="62" t="s">
        <v>225</v>
      </c>
      <c r="D13" s="67" t="s">
        <v>17</v>
      </c>
      <c r="E13" s="64" t="s">
        <v>94</v>
      </c>
      <c r="F13" s="13"/>
      <c r="G13" s="20"/>
      <c r="H13" s="17"/>
      <c r="I13" s="2"/>
      <c r="J13" s="21"/>
      <c r="K13" s="17"/>
      <c r="L13" s="112">
        <v>0.06</v>
      </c>
    </row>
    <row r="14" spans="1:12" ht="26.5" x14ac:dyDescent="0.35">
      <c r="A14" s="61" t="s">
        <v>226</v>
      </c>
      <c r="B14" s="62" t="s">
        <v>204</v>
      </c>
      <c r="C14" s="62" t="s">
        <v>227</v>
      </c>
      <c r="D14" s="67" t="s">
        <v>17</v>
      </c>
      <c r="E14" s="62"/>
      <c r="F14" s="13"/>
      <c r="G14" s="20"/>
      <c r="H14" s="17"/>
      <c r="I14" s="2"/>
      <c r="J14" s="21"/>
      <c r="K14" s="17"/>
      <c r="L14" s="112">
        <v>5.5E-2</v>
      </c>
    </row>
    <row r="15" spans="1:12" x14ac:dyDescent="0.35">
      <c r="A15" s="61" t="s">
        <v>228</v>
      </c>
      <c r="B15" s="62" t="s">
        <v>204</v>
      </c>
      <c r="C15" s="61" t="s">
        <v>229</v>
      </c>
      <c r="D15" s="67" t="s">
        <v>17</v>
      </c>
      <c r="E15" s="62"/>
      <c r="F15" s="13"/>
      <c r="G15" s="20"/>
      <c r="H15" s="17"/>
      <c r="I15" s="2"/>
      <c r="J15" s="21"/>
      <c r="K15" s="17"/>
      <c r="L15" s="112">
        <v>5.5E-2</v>
      </c>
    </row>
    <row r="16" spans="1:12" x14ac:dyDescent="0.35">
      <c r="A16" s="61" t="s">
        <v>230</v>
      </c>
      <c r="B16" s="62" t="s">
        <v>204</v>
      </c>
      <c r="C16" s="61" t="s">
        <v>231</v>
      </c>
      <c r="D16" s="67" t="s">
        <v>17</v>
      </c>
      <c r="E16" s="62"/>
      <c r="F16" s="13"/>
      <c r="G16" s="20"/>
      <c r="H16" s="17"/>
      <c r="I16" s="2"/>
      <c r="J16" s="21"/>
      <c r="K16" s="17"/>
      <c r="L16" s="112">
        <v>5.5E-2</v>
      </c>
    </row>
    <row r="17" spans="1:12" x14ac:dyDescent="0.35">
      <c r="A17" s="61" t="s">
        <v>232</v>
      </c>
      <c r="B17" s="62" t="s">
        <v>204</v>
      </c>
      <c r="C17" s="61" t="s">
        <v>233</v>
      </c>
      <c r="D17" s="67" t="s">
        <v>17</v>
      </c>
      <c r="E17" s="62"/>
      <c r="F17" s="13"/>
      <c r="G17" s="20"/>
      <c r="H17" s="17"/>
      <c r="I17" s="2"/>
      <c r="J17" s="21"/>
      <c r="K17" s="17"/>
      <c r="L17" s="112">
        <v>5.5E-2</v>
      </c>
    </row>
    <row r="18" spans="1:12" ht="26.5" x14ac:dyDescent="0.35">
      <c r="A18" s="61" t="s">
        <v>234</v>
      </c>
      <c r="B18" s="62" t="s">
        <v>204</v>
      </c>
      <c r="C18" s="62" t="s">
        <v>235</v>
      </c>
      <c r="D18" s="57" t="s">
        <v>23</v>
      </c>
      <c r="E18" s="64" t="s">
        <v>236</v>
      </c>
      <c r="F18" s="13"/>
      <c r="G18" s="20"/>
      <c r="H18" s="17"/>
      <c r="I18" s="2"/>
      <c r="J18" s="21"/>
      <c r="K18" s="17"/>
      <c r="L18" s="106">
        <v>0.04</v>
      </c>
    </row>
    <row r="19" spans="1:12" x14ac:dyDescent="0.35">
      <c r="A19" s="61" t="s">
        <v>237</v>
      </c>
      <c r="B19" s="62" t="s">
        <v>204</v>
      </c>
      <c r="C19" s="65" t="s">
        <v>238</v>
      </c>
      <c r="D19" s="57" t="s">
        <v>23</v>
      </c>
      <c r="E19" s="62"/>
      <c r="F19" s="13"/>
      <c r="G19" s="20"/>
      <c r="H19" s="17"/>
      <c r="I19" s="2"/>
      <c r="J19" s="21"/>
      <c r="K19" s="17"/>
      <c r="L19" s="106">
        <v>0.04</v>
      </c>
    </row>
    <row r="20" spans="1:12" ht="26.5" x14ac:dyDescent="0.35">
      <c r="A20" s="61" t="s">
        <v>239</v>
      </c>
      <c r="B20" s="62" t="s">
        <v>204</v>
      </c>
      <c r="C20" s="65" t="s">
        <v>97</v>
      </c>
      <c r="D20" s="57" t="s">
        <v>23</v>
      </c>
      <c r="E20" s="62"/>
      <c r="F20" s="13"/>
      <c r="G20" s="20"/>
      <c r="H20" s="17"/>
      <c r="I20" s="2"/>
      <c r="J20" s="21"/>
      <c r="K20" s="17"/>
      <c r="L20" s="106">
        <v>0.04</v>
      </c>
    </row>
    <row r="21" spans="1:12" ht="26.5" x14ac:dyDescent="0.35">
      <c r="A21" s="61" t="s">
        <v>240</v>
      </c>
      <c r="B21" s="62" t="s">
        <v>204</v>
      </c>
      <c r="C21" s="62" t="s">
        <v>241</v>
      </c>
      <c r="D21" s="57" t="s">
        <v>23</v>
      </c>
      <c r="E21" s="62"/>
      <c r="F21" s="13"/>
      <c r="G21" s="20"/>
      <c r="H21" s="17"/>
      <c r="I21" s="2"/>
      <c r="J21" s="21"/>
      <c r="K21" s="17"/>
      <c r="L21" s="106">
        <v>0.04</v>
      </c>
    </row>
    <row r="22" spans="1:12" x14ac:dyDescent="0.35">
      <c r="A22" s="2"/>
      <c r="B22" s="2"/>
      <c r="C22" s="2"/>
      <c r="D22" s="2"/>
      <c r="E22" s="3"/>
      <c r="F22" s="13"/>
      <c r="G22" s="20"/>
      <c r="H22" s="17"/>
      <c r="I22" s="2"/>
      <c r="J22" s="21"/>
      <c r="K22" s="17"/>
      <c r="L22" s="2"/>
    </row>
    <row r="23" spans="1:12" x14ac:dyDescent="0.35">
      <c r="A23" s="2"/>
      <c r="B23" s="2"/>
      <c r="C23" s="2"/>
      <c r="D23" s="2"/>
      <c r="E23" s="3"/>
      <c r="F23" s="13"/>
      <c r="G23" s="20"/>
      <c r="H23" s="17"/>
      <c r="I23" s="2"/>
      <c r="J23" s="21"/>
      <c r="K23" s="17"/>
      <c r="L23" s="2"/>
    </row>
    <row r="24" spans="1:12" x14ac:dyDescent="0.35">
      <c r="A24" s="2"/>
      <c r="B24" s="2"/>
      <c r="C24" s="5"/>
      <c r="D24" s="2"/>
      <c r="E24" s="3"/>
      <c r="F24" s="13"/>
      <c r="G24" s="20"/>
      <c r="H24" s="17"/>
      <c r="I24" s="2"/>
      <c r="J24" s="21"/>
      <c r="K24" s="17"/>
      <c r="L24" s="2"/>
    </row>
    <row r="25" spans="1:12" x14ac:dyDescent="0.35">
      <c r="A25" s="2"/>
      <c r="B25" s="2"/>
      <c r="C25" s="2"/>
      <c r="D25" s="2"/>
      <c r="E25" s="3"/>
      <c r="F25" s="13"/>
      <c r="G25" s="20"/>
      <c r="H25" s="17"/>
      <c r="I25" s="2"/>
      <c r="J25" s="21"/>
      <c r="K25" s="17"/>
      <c r="L25" s="2"/>
    </row>
    <row r="26" spans="1:12" x14ac:dyDescent="0.35">
      <c r="A26" s="2"/>
      <c r="B26" s="2"/>
      <c r="C26" s="3"/>
      <c r="D26" s="2"/>
      <c r="E26" s="3"/>
      <c r="F26" s="13"/>
      <c r="G26" s="20"/>
      <c r="H26" s="17"/>
      <c r="I26" s="2"/>
      <c r="J26" s="21"/>
      <c r="K26" s="17"/>
      <c r="L26" s="2"/>
    </row>
    <row r="27" spans="1:12" x14ac:dyDescent="0.35">
      <c r="A27" s="6"/>
      <c r="B27" s="6"/>
      <c r="C27" s="8"/>
      <c r="D27" s="6"/>
      <c r="E27" s="7"/>
      <c r="F27" s="13"/>
      <c r="G27" s="20"/>
      <c r="H27" s="17"/>
      <c r="I27" s="2"/>
      <c r="J27" s="21"/>
      <c r="K27" s="17"/>
      <c r="L27" s="2"/>
    </row>
    <row r="28" spans="1:12" x14ac:dyDescent="0.35">
      <c r="A28" s="2"/>
      <c r="B28" s="2"/>
      <c r="C28" s="3"/>
      <c r="D28" s="2"/>
      <c r="E28" s="3"/>
      <c r="F28" s="13"/>
      <c r="G28" s="20"/>
      <c r="H28" s="17"/>
      <c r="I28" s="2"/>
      <c r="J28" s="21"/>
      <c r="K28" s="17"/>
      <c r="L28" s="2"/>
    </row>
    <row r="29" spans="1:12" x14ac:dyDescent="0.35">
      <c r="A29" s="2"/>
      <c r="B29" s="2"/>
      <c r="C29" s="3"/>
      <c r="D29" s="2"/>
      <c r="E29" s="3"/>
      <c r="F29" s="13"/>
      <c r="G29" s="20"/>
      <c r="H29" s="17"/>
      <c r="I29" s="2"/>
      <c r="J29" s="21"/>
      <c r="K29" s="17"/>
      <c r="L29" s="2"/>
    </row>
    <row r="30" spans="1:12" x14ac:dyDescent="0.35">
      <c r="A30" s="2"/>
      <c r="B30" s="2"/>
      <c r="C30" s="3"/>
      <c r="D30" s="2"/>
      <c r="E30" s="3"/>
      <c r="F30" s="13"/>
      <c r="G30" s="20"/>
      <c r="H30" s="17"/>
      <c r="I30" s="2"/>
      <c r="J30" s="21"/>
      <c r="K30" s="17"/>
      <c r="L30" s="2"/>
    </row>
    <row r="31" spans="1:12" x14ac:dyDescent="0.35">
      <c r="A31" s="2"/>
      <c r="B31" s="2"/>
      <c r="C31" s="3"/>
      <c r="D31" s="2"/>
      <c r="E31" s="3"/>
      <c r="F31" s="13"/>
      <c r="G31" s="20"/>
      <c r="H31" s="17"/>
      <c r="I31" s="2"/>
      <c r="J31" s="21"/>
      <c r="K31" s="17"/>
      <c r="L31" s="2"/>
    </row>
    <row r="32" spans="1:12" x14ac:dyDescent="0.35">
      <c r="A32" s="2"/>
      <c r="B32" s="2"/>
      <c r="C32" s="3"/>
      <c r="D32" s="2"/>
      <c r="E32" s="3"/>
      <c r="F32" s="13"/>
      <c r="G32" s="20"/>
      <c r="H32" s="17"/>
      <c r="I32" s="2"/>
      <c r="J32" s="21"/>
      <c r="K32" s="17"/>
      <c r="L32" s="2"/>
    </row>
    <row r="33" spans="1:12" x14ac:dyDescent="0.35">
      <c r="A33" s="2"/>
      <c r="B33" s="2"/>
      <c r="C33" s="3"/>
      <c r="D33" s="2"/>
      <c r="E33" s="3"/>
      <c r="F33" s="13"/>
      <c r="G33" s="20"/>
      <c r="H33" s="17"/>
      <c r="I33" s="2"/>
      <c r="J33" s="21"/>
      <c r="K33" s="17"/>
      <c r="L33" s="2"/>
    </row>
    <row r="34" spans="1:12" x14ac:dyDescent="0.35">
      <c r="A34" s="2"/>
      <c r="B34" s="2"/>
      <c r="C34" s="3"/>
      <c r="D34" s="2"/>
      <c r="E34" s="3"/>
      <c r="F34" s="13"/>
      <c r="G34" s="20"/>
      <c r="H34" s="17"/>
      <c r="I34" s="2"/>
      <c r="J34" s="21"/>
      <c r="K34" s="17"/>
      <c r="L34" s="2"/>
    </row>
    <row r="35" spans="1:12" x14ac:dyDescent="0.35">
      <c r="A35" s="2"/>
      <c r="B35" s="2"/>
      <c r="C35" s="3"/>
      <c r="D35" s="2"/>
      <c r="E35" s="3"/>
      <c r="F35" s="13"/>
      <c r="G35" s="20"/>
      <c r="H35" s="17"/>
      <c r="I35" s="2"/>
      <c r="J35" s="21"/>
      <c r="K35" s="17"/>
      <c r="L35" s="2"/>
    </row>
    <row r="36" spans="1:12" x14ac:dyDescent="0.35">
      <c r="A36" s="2"/>
      <c r="B36" s="2"/>
      <c r="C36" s="3"/>
      <c r="D36" s="2"/>
      <c r="E36" s="3"/>
      <c r="F36" s="13"/>
      <c r="G36" s="20"/>
      <c r="H36" s="17"/>
      <c r="I36" s="2"/>
      <c r="J36" s="21"/>
      <c r="K36" s="17"/>
      <c r="L36" s="2"/>
    </row>
    <row r="37" spans="1:12" x14ac:dyDescent="0.35">
      <c r="A37" s="2"/>
      <c r="B37" s="2"/>
      <c r="C37" s="3"/>
      <c r="D37" s="2"/>
      <c r="E37" s="3"/>
      <c r="F37" s="13"/>
      <c r="G37" s="20"/>
      <c r="H37" s="17"/>
      <c r="I37" s="2"/>
      <c r="J37" s="21"/>
      <c r="K37" s="17"/>
      <c r="L37" s="2"/>
    </row>
  </sheetData>
  <sortState xmlns:xlrd2="http://schemas.microsoft.com/office/spreadsheetml/2017/richdata2" ref="A3:E21">
    <sortCondition ref="D3:D21"/>
  </sortState>
  <mergeCells count="1">
    <mergeCell ref="G1:J1"/>
  </mergeCells>
  <phoneticPr fontId="2"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49B4D-8D69-4114-8639-DD72C64CA8B0}">
  <dimension ref="A1:I58"/>
  <sheetViews>
    <sheetView workbookViewId="0">
      <selection activeCell="D10" sqref="D10"/>
    </sheetView>
  </sheetViews>
  <sheetFormatPr defaultRowHeight="14.5" x14ac:dyDescent="0.35"/>
  <cols>
    <col min="1" max="1" width="29" style="4" customWidth="1"/>
    <col min="2" max="2" width="24.1796875" style="4" customWidth="1"/>
    <col min="3" max="3" width="30.81640625" style="4" bestFit="1" customWidth="1"/>
    <col min="4" max="4" width="99.1796875" style="4" customWidth="1"/>
    <col min="5" max="5" width="14.1796875" style="4" bestFit="1" customWidth="1"/>
    <col min="6" max="6" width="33" customWidth="1"/>
    <col min="7" max="7" width="19.1796875" bestFit="1" customWidth="1"/>
    <col min="8" max="8" width="24.26953125" bestFit="1" customWidth="1"/>
    <col min="9" max="9" width="21" bestFit="1" customWidth="1"/>
  </cols>
  <sheetData>
    <row r="1" spans="1:9" s="1" customFormat="1" x14ac:dyDescent="0.35">
      <c r="A1" s="30" t="s">
        <v>242</v>
      </c>
      <c r="B1" s="30" t="s">
        <v>243</v>
      </c>
      <c r="C1" s="30" t="s">
        <v>244</v>
      </c>
      <c r="D1" s="30" t="s">
        <v>245</v>
      </c>
      <c r="E1" s="30" t="s">
        <v>246</v>
      </c>
      <c r="F1" s="30" t="s">
        <v>247</v>
      </c>
      <c r="G1" s="1" t="s">
        <v>248</v>
      </c>
      <c r="H1" s="1" t="s">
        <v>249</v>
      </c>
      <c r="I1" s="1" t="s">
        <v>250</v>
      </c>
    </row>
    <row r="2" spans="1:9" x14ac:dyDescent="0.35">
      <c r="A2" s="3" t="s">
        <v>251</v>
      </c>
      <c r="B2" s="3" t="s">
        <v>252</v>
      </c>
      <c r="C2" s="3" t="s">
        <v>253</v>
      </c>
      <c r="D2" s="3" t="s">
        <v>254</v>
      </c>
      <c r="E2" s="3" t="s">
        <v>255</v>
      </c>
      <c r="F2" s="2"/>
      <c r="G2" s="2"/>
      <c r="H2" s="2"/>
      <c r="I2" s="2"/>
    </row>
    <row r="3" spans="1:9" x14ac:dyDescent="0.35">
      <c r="A3" s="3" t="s">
        <v>251</v>
      </c>
      <c r="B3" s="3" t="s">
        <v>256</v>
      </c>
      <c r="C3" s="3" t="s">
        <v>257</v>
      </c>
      <c r="D3" s="3" t="s">
        <v>258</v>
      </c>
      <c r="E3" s="3" t="s">
        <v>255</v>
      </c>
      <c r="F3" s="2"/>
      <c r="G3" s="2"/>
      <c r="H3" s="2"/>
      <c r="I3" s="2"/>
    </row>
    <row r="4" spans="1:9" x14ac:dyDescent="0.35">
      <c r="A4" s="3" t="s">
        <v>251</v>
      </c>
      <c r="B4" s="3" t="s">
        <v>259</v>
      </c>
      <c r="C4" s="3" t="s">
        <v>260</v>
      </c>
      <c r="D4" s="3" t="s">
        <v>261</v>
      </c>
      <c r="E4" s="3" t="s">
        <v>262</v>
      </c>
      <c r="F4" s="2"/>
      <c r="G4" s="2"/>
      <c r="H4" s="2"/>
      <c r="I4" s="2"/>
    </row>
    <row r="5" spans="1:9" x14ac:dyDescent="0.35">
      <c r="A5" s="3" t="s">
        <v>251</v>
      </c>
      <c r="B5" s="3" t="s">
        <v>263</v>
      </c>
      <c r="C5" s="3" t="s">
        <v>264</v>
      </c>
      <c r="D5" s="3" t="s">
        <v>265</v>
      </c>
      <c r="E5" s="3" t="s">
        <v>262</v>
      </c>
      <c r="F5" s="2"/>
      <c r="G5" s="2"/>
      <c r="H5" s="2"/>
      <c r="I5" s="2"/>
    </row>
    <row r="6" spans="1:9" ht="29" x14ac:dyDescent="0.35">
      <c r="A6" s="3" t="s">
        <v>251</v>
      </c>
      <c r="B6" s="3" t="s">
        <v>266</v>
      </c>
      <c r="C6" s="3" t="s">
        <v>267</v>
      </c>
      <c r="D6" s="3" t="s">
        <v>268</v>
      </c>
      <c r="E6" s="3" t="s">
        <v>255</v>
      </c>
      <c r="F6" s="2"/>
      <c r="G6" s="2"/>
      <c r="H6" s="2"/>
      <c r="I6" s="2"/>
    </row>
    <row r="7" spans="1:9" ht="29" x14ac:dyDescent="0.35">
      <c r="A7" s="3" t="s">
        <v>251</v>
      </c>
      <c r="B7" s="3" t="s">
        <v>269</v>
      </c>
      <c r="C7" s="3" t="s">
        <v>270</v>
      </c>
      <c r="D7" s="3" t="s">
        <v>271</v>
      </c>
      <c r="E7" s="3" t="s">
        <v>255</v>
      </c>
      <c r="F7" s="2"/>
      <c r="G7" s="2"/>
      <c r="H7" s="2"/>
      <c r="I7" s="2"/>
    </row>
    <row r="8" spans="1:9" ht="29" x14ac:dyDescent="0.35">
      <c r="A8" s="3" t="s">
        <v>251</v>
      </c>
      <c r="B8" s="3" t="s">
        <v>272</v>
      </c>
      <c r="C8" s="3" t="s">
        <v>273</v>
      </c>
      <c r="D8" s="3" t="s">
        <v>274</v>
      </c>
      <c r="E8" s="3" t="s">
        <v>255</v>
      </c>
      <c r="F8" s="2"/>
      <c r="G8" s="2"/>
      <c r="H8" s="2"/>
      <c r="I8" s="2"/>
    </row>
    <row r="9" spans="1:9" x14ac:dyDescent="0.35">
      <c r="A9" s="3" t="s">
        <v>251</v>
      </c>
      <c r="B9" s="3" t="s">
        <v>275</v>
      </c>
      <c r="C9" s="3" t="s">
        <v>276</v>
      </c>
      <c r="D9" s="3" t="s">
        <v>277</v>
      </c>
      <c r="E9" s="3" t="s">
        <v>262</v>
      </c>
      <c r="F9" s="2"/>
      <c r="G9" s="2"/>
      <c r="H9" s="2"/>
      <c r="I9" s="2"/>
    </row>
    <row r="10" spans="1:9" ht="43.5" x14ac:dyDescent="0.35">
      <c r="A10" s="3" t="s">
        <v>278</v>
      </c>
      <c r="B10" s="3" t="s">
        <v>279</v>
      </c>
      <c r="C10" s="3" t="s">
        <v>280</v>
      </c>
      <c r="D10" s="3" t="s">
        <v>281</v>
      </c>
      <c r="E10" s="3" t="s">
        <v>282</v>
      </c>
      <c r="F10" s="2"/>
      <c r="G10" s="2"/>
      <c r="H10" s="2"/>
      <c r="I10" s="2"/>
    </row>
    <row r="11" spans="1:9" ht="29" x14ac:dyDescent="0.35">
      <c r="A11" s="3" t="s">
        <v>278</v>
      </c>
      <c r="B11" s="3" t="s">
        <v>283</v>
      </c>
      <c r="C11" s="3" t="s">
        <v>284</v>
      </c>
      <c r="D11" s="3" t="s">
        <v>285</v>
      </c>
      <c r="E11" s="3" t="s">
        <v>262</v>
      </c>
      <c r="F11" s="2"/>
      <c r="G11" s="2"/>
      <c r="H11" s="2"/>
      <c r="I11" s="2"/>
    </row>
    <row r="12" spans="1:9" ht="29" x14ac:dyDescent="0.35">
      <c r="A12" s="3" t="s">
        <v>278</v>
      </c>
      <c r="B12" s="3" t="s">
        <v>286</v>
      </c>
      <c r="C12" s="3" t="s">
        <v>287</v>
      </c>
      <c r="D12" s="3" t="s">
        <v>288</v>
      </c>
      <c r="E12" s="3" t="s">
        <v>262</v>
      </c>
      <c r="F12" s="2"/>
      <c r="G12" s="2"/>
      <c r="H12" s="2"/>
      <c r="I12" s="2"/>
    </row>
    <row r="13" spans="1:9" ht="29" x14ac:dyDescent="0.35">
      <c r="A13" s="3" t="s">
        <v>278</v>
      </c>
      <c r="B13" s="3" t="s">
        <v>289</v>
      </c>
      <c r="C13" s="3" t="s">
        <v>290</v>
      </c>
      <c r="D13" s="3" t="s">
        <v>291</v>
      </c>
      <c r="E13" s="3" t="s">
        <v>262</v>
      </c>
      <c r="F13" s="2"/>
      <c r="G13" s="2"/>
      <c r="H13" s="2"/>
      <c r="I13" s="2"/>
    </row>
    <row r="14" spans="1:9" ht="29" x14ac:dyDescent="0.35">
      <c r="A14" s="3" t="s">
        <v>278</v>
      </c>
      <c r="B14" s="3" t="s">
        <v>292</v>
      </c>
      <c r="C14" s="3" t="s">
        <v>293</v>
      </c>
      <c r="D14" s="3" t="s">
        <v>294</v>
      </c>
      <c r="E14" s="3" t="s">
        <v>255</v>
      </c>
      <c r="F14" s="2"/>
      <c r="G14" s="2"/>
      <c r="H14" s="2"/>
      <c r="I14" s="2"/>
    </row>
    <row r="15" spans="1:9" ht="43.5" x14ac:dyDescent="0.35">
      <c r="A15" s="3" t="s">
        <v>278</v>
      </c>
      <c r="B15" s="3" t="s">
        <v>295</v>
      </c>
      <c r="C15" s="3" t="s">
        <v>296</v>
      </c>
      <c r="D15" s="3" t="s">
        <v>297</v>
      </c>
      <c r="E15" s="3" t="s">
        <v>262</v>
      </c>
      <c r="F15" s="2"/>
      <c r="G15" s="2"/>
      <c r="H15" s="2"/>
      <c r="I15" s="2"/>
    </row>
    <row r="16" spans="1:9" ht="29" x14ac:dyDescent="0.35">
      <c r="A16" s="3" t="s">
        <v>298</v>
      </c>
      <c r="B16" s="3" t="s">
        <v>299</v>
      </c>
      <c r="C16" s="3" t="s">
        <v>300</v>
      </c>
      <c r="D16" s="31" t="s">
        <v>301</v>
      </c>
      <c r="E16" s="3" t="s">
        <v>255</v>
      </c>
      <c r="F16" s="2"/>
      <c r="G16" s="2"/>
      <c r="H16" s="2"/>
      <c r="I16" s="2"/>
    </row>
    <row r="17" spans="1:9" ht="29" x14ac:dyDescent="0.35">
      <c r="A17" s="3" t="s">
        <v>298</v>
      </c>
      <c r="B17" s="3" t="s">
        <v>302</v>
      </c>
      <c r="C17" s="3" t="s">
        <v>303</v>
      </c>
      <c r="D17" s="31" t="s">
        <v>304</v>
      </c>
      <c r="E17" s="3" t="s">
        <v>255</v>
      </c>
      <c r="F17" s="2"/>
      <c r="G17" s="2"/>
      <c r="H17" s="2"/>
      <c r="I17" s="2"/>
    </row>
    <row r="18" spans="1:9" ht="43.5" x14ac:dyDescent="0.35">
      <c r="A18" s="3" t="s">
        <v>298</v>
      </c>
      <c r="B18" s="3" t="s">
        <v>305</v>
      </c>
      <c r="C18" s="3" t="s">
        <v>306</v>
      </c>
      <c r="D18" s="3" t="s">
        <v>307</v>
      </c>
      <c r="E18" s="3" t="s">
        <v>262</v>
      </c>
      <c r="F18" s="2"/>
      <c r="G18" s="2"/>
      <c r="H18" s="2"/>
      <c r="I18" s="2"/>
    </row>
    <row r="19" spans="1:9" x14ac:dyDescent="0.35">
      <c r="A19" s="3" t="s">
        <v>298</v>
      </c>
      <c r="B19" s="3" t="s">
        <v>308</v>
      </c>
      <c r="C19" s="3" t="s">
        <v>309</v>
      </c>
      <c r="D19" s="3" t="s">
        <v>310</v>
      </c>
      <c r="E19" s="3" t="s">
        <v>262</v>
      </c>
      <c r="F19" s="2"/>
      <c r="G19" s="2"/>
      <c r="H19" s="2"/>
      <c r="I19" s="2"/>
    </row>
    <row r="20" spans="1:9" ht="29" x14ac:dyDescent="0.35">
      <c r="A20" s="3" t="s">
        <v>298</v>
      </c>
      <c r="B20" s="3" t="s">
        <v>311</v>
      </c>
      <c r="C20" s="3" t="s">
        <v>312</v>
      </c>
      <c r="D20" s="3" t="s">
        <v>313</v>
      </c>
      <c r="E20" s="3" t="s">
        <v>262</v>
      </c>
      <c r="F20" s="2"/>
      <c r="G20" s="2"/>
      <c r="H20" s="2"/>
      <c r="I20" s="2"/>
    </row>
    <row r="21" spans="1:9" ht="29" x14ac:dyDescent="0.35">
      <c r="A21" s="3" t="s">
        <v>298</v>
      </c>
      <c r="B21" s="3" t="s">
        <v>314</v>
      </c>
      <c r="C21" s="3" t="s">
        <v>315</v>
      </c>
      <c r="D21" s="3" t="s">
        <v>316</v>
      </c>
      <c r="E21" s="3" t="s">
        <v>262</v>
      </c>
      <c r="F21" s="2"/>
      <c r="G21" s="2"/>
      <c r="H21" s="2"/>
      <c r="I21" s="2"/>
    </row>
    <row r="22" spans="1:9" x14ac:dyDescent="0.35">
      <c r="A22" s="3" t="s">
        <v>298</v>
      </c>
      <c r="B22" s="3" t="s">
        <v>317</v>
      </c>
      <c r="C22" s="3" t="s">
        <v>318</v>
      </c>
      <c r="D22" s="3" t="s">
        <v>319</v>
      </c>
      <c r="E22" s="3" t="s">
        <v>262</v>
      </c>
      <c r="F22" s="2"/>
      <c r="G22" s="2"/>
      <c r="H22" s="2"/>
      <c r="I22" s="2"/>
    </row>
    <row r="23" spans="1:9" ht="29" x14ac:dyDescent="0.35">
      <c r="A23" s="3" t="s">
        <v>298</v>
      </c>
      <c r="B23" s="3" t="s">
        <v>320</v>
      </c>
      <c r="C23" s="3" t="s">
        <v>321</v>
      </c>
      <c r="D23" s="3" t="s">
        <v>322</v>
      </c>
      <c r="E23" s="3" t="s">
        <v>255</v>
      </c>
      <c r="F23" s="2"/>
      <c r="G23" s="2"/>
      <c r="H23" s="2"/>
      <c r="I23" s="2"/>
    </row>
    <row r="24" spans="1:9" ht="29" x14ac:dyDescent="0.35">
      <c r="A24" s="3" t="s">
        <v>323</v>
      </c>
      <c r="B24" s="3" t="s">
        <v>324</v>
      </c>
      <c r="C24" s="3" t="s">
        <v>325</v>
      </c>
      <c r="D24" s="3" t="s">
        <v>326</v>
      </c>
      <c r="E24" s="3" t="s">
        <v>262</v>
      </c>
      <c r="F24" s="2"/>
      <c r="G24" s="2"/>
      <c r="H24" s="2"/>
      <c r="I24" s="2"/>
    </row>
    <row r="25" spans="1:9" ht="58" x14ac:dyDescent="0.35">
      <c r="A25" s="3" t="s">
        <v>323</v>
      </c>
      <c r="B25" s="3" t="s">
        <v>327</v>
      </c>
      <c r="C25" s="3" t="s">
        <v>328</v>
      </c>
      <c r="D25" s="31" t="s">
        <v>329</v>
      </c>
      <c r="E25" s="3" t="s">
        <v>262</v>
      </c>
      <c r="F25" s="2"/>
      <c r="G25" s="2"/>
      <c r="H25" s="2"/>
      <c r="I25" s="2"/>
    </row>
    <row r="26" spans="1:9" ht="29" x14ac:dyDescent="0.35">
      <c r="A26" s="3" t="s">
        <v>323</v>
      </c>
      <c r="B26" s="3" t="s">
        <v>330</v>
      </c>
      <c r="C26" s="3" t="s">
        <v>331</v>
      </c>
      <c r="D26" s="32" t="s">
        <v>332</v>
      </c>
      <c r="E26" s="3" t="s">
        <v>262</v>
      </c>
      <c r="F26" s="2"/>
      <c r="G26" s="2"/>
      <c r="H26" s="2"/>
      <c r="I26" s="2"/>
    </row>
    <row r="27" spans="1:9" ht="43.5" x14ac:dyDescent="0.35">
      <c r="A27" s="3" t="s">
        <v>323</v>
      </c>
      <c r="B27" s="3" t="s">
        <v>333</v>
      </c>
      <c r="C27" s="3" t="s">
        <v>334</v>
      </c>
      <c r="D27" s="3" t="s">
        <v>335</v>
      </c>
      <c r="E27" s="3" t="s">
        <v>262</v>
      </c>
      <c r="F27" s="2"/>
      <c r="G27" s="2"/>
      <c r="H27" s="2"/>
      <c r="I27" s="2"/>
    </row>
    <row r="28" spans="1:9" ht="203" x14ac:dyDescent="0.35">
      <c r="A28" s="3" t="s">
        <v>323</v>
      </c>
      <c r="B28" s="3" t="s">
        <v>336</v>
      </c>
      <c r="C28" s="3" t="s">
        <v>337</v>
      </c>
      <c r="D28" s="32" t="s">
        <v>338</v>
      </c>
      <c r="E28" s="3" t="s">
        <v>262</v>
      </c>
      <c r="F28" s="2"/>
      <c r="G28" s="2"/>
      <c r="H28" s="2"/>
      <c r="I28" s="2"/>
    </row>
    <row r="29" spans="1:9" ht="29" x14ac:dyDescent="0.35">
      <c r="A29" s="3" t="s">
        <v>323</v>
      </c>
      <c r="B29" s="3" t="s">
        <v>339</v>
      </c>
      <c r="C29" s="3" t="s">
        <v>340</v>
      </c>
      <c r="D29" s="3" t="s">
        <v>341</v>
      </c>
      <c r="E29" s="3" t="s">
        <v>262</v>
      </c>
      <c r="F29" s="2"/>
      <c r="G29" s="2"/>
      <c r="H29" s="2"/>
      <c r="I29" s="2"/>
    </row>
    <row r="30" spans="1:9" ht="29" x14ac:dyDescent="0.35">
      <c r="A30" s="3" t="s">
        <v>342</v>
      </c>
      <c r="B30" s="3" t="s">
        <v>343</v>
      </c>
      <c r="C30" s="3" t="s">
        <v>344</v>
      </c>
      <c r="D30" s="32" t="s">
        <v>345</v>
      </c>
      <c r="E30" s="3" t="s">
        <v>262</v>
      </c>
      <c r="F30" s="2"/>
      <c r="G30" s="2"/>
      <c r="H30" s="2"/>
      <c r="I30" s="2"/>
    </row>
    <row r="31" spans="1:9" ht="29" x14ac:dyDescent="0.35">
      <c r="A31" s="3" t="s">
        <v>342</v>
      </c>
      <c r="B31" s="3" t="s">
        <v>346</v>
      </c>
      <c r="C31" s="3" t="s">
        <v>347</v>
      </c>
      <c r="D31" s="3" t="s">
        <v>348</v>
      </c>
      <c r="E31" s="3" t="s">
        <v>262</v>
      </c>
      <c r="F31" s="2"/>
      <c r="G31" s="2"/>
      <c r="H31" s="2"/>
      <c r="I31" s="2"/>
    </row>
    <row r="32" spans="1:9" ht="29" x14ac:dyDescent="0.35">
      <c r="A32" s="3" t="s">
        <v>342</v>
      </c>
      <c r="B32" s="3" t="s">
        <v>349</v>
      </c>
      <c r="C32" s="3" t="s">
        <v>350</v>
      </c>
      <c r="D32" s="3" t="s">
        <v>351</v>
      </c>
      <c r="E32" s="3" t="s">
        <v>262</v>
      </c>
      <c r="F32" s="2"/>
      <c r="G32" s="2"/>
      <c r="H32" s="2"/>
      <c r="I32" s="2"/>
    </row>
    <row r="33" spans="1:9" ht="29" x14ac:dyDescent="0.35">
      <c r="A33" s="3" t="s">
        <v>342</v>
      </c>
      <c r="B33" s="3" t="s">
        <v>352</v>
      </c>
      <c r="C33" s="3" t="s">
        <v>353</v>
      </c>
      <c r="D33" s="32" t="s">
        <v>354</v>
      </c>
      <c r="E33" s="32" t="s">
        <v>255</v>
      </c>
      <c r="F33" s="2"/>
      <c r="G33" s="2"/>
      <c r="H33" s="2"/>
      <c r="I33" s="2"/>
    </row>
    <row r="34" spans="1:9" ht="29" x14ac:dyDescent="0.35">
      <c r="A34" s="3" t="s">
        <v>342</v>
      </c>
      <c r="B34" s="3" t="s">
        <v>355</v>
      </c>
      <c r="C34" s="3" t="s">
        <v>356</v>
      </c>
      <c r="D34" s="32" t="s">
        <v>357</v>
      </c>
      <c r="E34" s="3" t="s">
        <v>262</v>
      </c>
      <c r="F34" s="2"/>
      <c r="G34" s="2"/>
      <c r="H34" s="2"/>
      <c r="I34" s="2"/>
    </row>
    <row r="35" spans="1:9" x14ac:dyDescent="0.35">
      <c r="A35" s="3" t="s">
        <v>342</v>
      </c>
      <c r="B35" s="3" t="s">
        <v>358</v>
      </c>
      <c r="C35" s="3" t="s">
        <v>359</v>
      </c>
      <c r="D35" s="3" t="s">
        <v>360</v>
      </c>
      <c r="E35" s="3" t="s">
        <v>262</v>
      </c>
      <c r="F35" s="2"/>
      <c r="G35" s="2"/>
      <c r="H35" s="2"/>
      <c r="I35" s="2"/>
    </row>
    <row r="36" spans="1:9" ht="43.5" x14ac:dyDescent="0.35">
      <c r="A36" s="3" t="s">
        <v>342</v>
      </c>
      <c r="B36" s="3" t="s">
        <v>361</v>
      </c>
      <c r="C36" s="3" t="s">
        <v>362</v>
      </c>
      <c r="D36" s="3" t="s">
        <v>363</v>
      </c>
      <c r="E36" s="3" t="s">
        <v>262</v>
      </c>
      <c r="F36" s="2"/>
      <c r="G36" s="2"/>
      <c r="H36" s="2"/>
      <c r="I36" s="2"/>
    </row>
    <row r="37" spans="1:9" ht="29" x14ac:dyDescent="0.35">
      <c r="A37" s="3" t="s">
        <v>342</v>
      </c>
      <c r="B37" s="3" t="s">
        <v>364</v>
      </c>
      <c r="C37" s="3" t="s">
        <v>365</v>
      </c>
      <c r="D37" s="3" t="s">
        <v>366</v>
      </c>
      <c r="E37" s="3" t="s">
        <v>262</v>
      </c>
      <c r="F37" s="2"/>
      <c r="G37" s="2"/>
      <c r="H37" s="2"/>
      <c r="I37" s="2"/>
    </row>
    <row r="38" spans="1:9" ht="29" x14ac:dyDescent="0.35">
      <c r="A38" s="3" t="s">
        <v>342</v>
      </c>
      <c r="B38" s="3" t="s">
        <v>367</v>
      </c>
      <c r="C38" s="3" t="s">
        <v>368</v>
      </c>
      <c r="D38" s="3" t="s">
        <v>369</v>
      </c>
      <c r="E38" s="3" t="s">
        <v>262</v>
      </c>
      <c r="F38" s="2"/>
      <c r="G38" s="2"/>
      <c r="H38" s="2"/>
      <c r="I38" s="2"/>
    </row>
    <row r="39" spans="1:9" ht="29" x14ac:dyDescent="0.35">
      <c r="A39" s="3" t="s">
        <v>342</v>
      </c>
      <c r="B39" s="3" t="s">
        <v>370</v>
      </c>
      <c r="C39" s="3" t="s">
        <v>371</v>
      </c>
      <c r="D39" s="3" t="s">
        <v>372</v>
      </c>
      <c r="E39" s="3" t="s">
        <v>262</v>
      </c>
      <c r="F39" s="2"/>
      <c r="G39" s="2"/>
      <c r="H39" s="2"/>
      <c r="I39" s="2"/>
    </row>
    <row r="40" spans="1:9" ht="29" x14ac:dyDescent="0.35">
      <c r="A40" s="3" t="s">
        <v>342</v>
      </c>
      <c r="B40" s="3" t="s">
        <v>373</v>
      </c>
      <c r="C40" s="3" t="s">
        <v>374</v>
      </c>
      <c r="D40" s="32" t="s">
        <v>375</v>
      </c>
      <c r="E40" s="3" t="s">
        <v>262</v>
      </c>
      <c r="F40" s="2"/>
      <c r="G40" s="2"/>
      <c r="H40" s="2"/>
      <c r="I40" s="2"/>
    </row>
    <row r="41" spans="1:9" ht="29" x14ac:dyDescent="0.35">
      <c r="A41" s="3" t="s">
        <v>342</v>
      </c>
      <c r="B41" s="31" t="s">
        <v>376</v>
      </c>
      <c r="C41" s="31" t="s">
        <v>377</v>
      </c>
      <c r="D41" s="31" t="s">
        <v>378</v>
      </c>
      <c r="E41" s="31" t="s">
        <v>262</v>
      </c>
      <c r="F41" s="2"/>
      <c r="G41" s="2"/>
      <c r="H41" s="2"/>
      <c r="I41" s="2"/>
    </row>
    <row r="42" spans="1:9" ht="29" x14ac:dyDescent="0.35">
      <c r="A42" s="3" t="s">
        <v>379</v>
      </c>
      <c r="B42" s="3" t="s">
        <v>380</v>
      </c>
      <c r="C42" s="3" t="s">
        <v>381</v>
      </c>
      <c r="D42" s="3" t="s">
        <v>382</v>
      </c>
      <c r="E42" s="3" t="s">
        <v>262</v>
      </c>
      <c r="F42" s="2"/>
      <c r="G42" s="2"/>
      <c r="H42" s="2"/>
      <c r="I42" s="2"/>
    </row>
    <row r="43" spans="1:9" ht="101.5" x14ac:dyDescent="0.35">
      <c r="A43" s="3" t="s">
        <v>379</v>
      </c>
      <c r="B43" s="3" t="s">
        <v>383</v>
      </c>
      <c r="C43" s="32" t="s">
        <v>384</v>
      </c>
      <c r="D43" s="33" t="s">
        <v>385</v>
      </c>
      <c r="E43" s="3" t="s">
        <v>262</v>
      </c>
      <c r="F43" s="2"/>
      <c r="G43" s="2"/>
      <c r="H43" s="2"/>
      <c r="I43" s="2"/>
    </row>
    <row r="44" spans="1:9" ht="29" x14ac:dyDescent="0.35">
      <c r="A44" s="3" t="s">
        <v>379</v>
      </c>
      <c r="B44" s="3" t="s">
        <v>386</v>
      </c>
      <c r="C44" s="3" t="s">
        <v>387</v>
      </c>
      <c r="D44" s="32" t="s">
        <v>388</v>
      </c>
      <c r="E44" s="3" t="s">
        <v>262</v>
      </c>
      <c r="F44" s="2"/>
      <c r="G44" s="2"/>
      <c r="H44" s="2"/>
      <c r="I44" s="2"/>
    </row>
    <row r="45" spans="1:9" ht="29" x14ac:dyDescent="0.35">
      <c r="A45" s="3" t="s">
        <v>379</v>
      </c>
      <c r="B45" s="3" t="s">
        <v>389</v>
      </c>
      <c r="C45" s="3" t="s">
        <v>390</v>
      </c>
      <c r="D45" s="32" t="s">
        <v>391</v>
      </c>
      <c r="E45" s="3" t="s">
        <v>262</v>
      </c>
      <c r="F45" s="2"/>
      <c r="G45" s="2"/>
      <c r="H45" s="2"/>
      <c r="I45" s="2"/>
    </row>
    <row r="46" spans="1:9" ht="29" x14ac:dyDescent="0.35">
      <c r="A46" s="3" t="s">
        <v>379</v>
      </c>
      <c r="B46" s="3" t="s">
        <v>392</v>
      </c>
      <c r="C46" s="3" t="s">
        <v>393</v>
      </c>
      <c r="D46" s="3" t="s">
        <v>394</v>
      </c>
      <c r="E46" s="3" t="s">
        <v>262</v>
      </c>
      <c r="F46" s="2"/>
      <c r="G46" s="2"/>
      <c r="H46" s="2"/>
      <c r="I46" s="2"/>
    </row>
    <row r="47" spans="1:9" x14ac:dyDescent="0.35">
      <c r="A47" s="3" t="s">
        <v>379</v>
      </c>
      <c r="B47" s="3" t="s">
        <v>395</v>
      </c>
      <c r="C47" s="3" t="s">
        <v>396</v>
      </c>
      <c r="D47" s="32" t="s">
        <v>397</v>
      </c>
      <c r="E47" s="3" t="s">
        <v>262</v>
      </c>
      <c r="F47" s="2"/>
      <c r="G47" s="2"/>
      <c r="H47" s="2"/>
      <c r="I47" s="2"/>
    </row>
    <row r="48" spans="1:9" ht="29" x14ac:dyDescent="0.35">
      <c r="A48" s="3" t="s">
        <v>379</v>
      </c>
      <c r="B48" s="3" t="s">
        <v>398</v>
      </c>
      <c r="C48" s="31" t="s">
        <v>399</v>
      </c>
      <c r="D48" s="3" t="s">
        <v>400</v>
      </c>
      <c r="E48" s="3" t="s">
        <v>262</v>
      </c>
      <c r="F48" s="2"/>
      <c r="G48" s="2"/>
      <c r="H48" s="2"/>
      <c r="I48" s="2"/>
    </row>
    <row r="49" spans="1:9" ht="43.5" x14ac:dyDescent="0.35">
      <c r="A49" s="3" t="s">
        <v>379</v>
      </c>
      <c r="B49" s="3" t="s">
        <v>401</v>
      </c>
      <c r="C49" s="3" t="s">
        <v>402</v>
      </c>
      <c r="D49" s="32" t="s">
        <v>403</v>
      </c>
      <c r="E49" s="3" t="s">
        <v>262</v>
      </c>
      <c r="F49" s="2"/>
      <c r="G49" s="2"/>
      <c r="H49" s="2"/>
      <c r="I49" s="2"/>
    </row>
    <row r="50" spans="1:9" ht="43.5" x14ac:dyDescent="0.35">
      <c r="A50" s="3" t="s">
        <v>379</v>
      </c>
      <c r="B50" s="3" t="s">
        <v>404</v>
      </c>
      <c r="C50" s="3" t="s">
        <v>405</v>
      </c>
      <c r="D50" s="32" t="s">
        <v>406</v>
      </c>
      <c r="E50" s="3" t="s">
        <v>262</v>
      </c>
      <c r="F50" s="2"/>
      <c r="G50" s="2"/>
      <c r="H50" s="2"/>
      <c r="I50" s="2"/>
    </row>
    <row r="51" spans="1:9" x14ac:dyDescent="0.35">
      <c r="A51" s="3" t="s">
        <v>379</v>
      </c>
      <c r="B51" s="3" t="s">
        <v>407</v>
      </c>
      <c r="C51" s="3" t="s">
        <v>408</v>
      </c>
      <c r="D51" s="3" t="s">
        <v>409</v>
      </c>
      <c r="E51" s="3" t="s">
        <v>255</v>
      </c>
      <c r="F51" s="2"/>
      <c r="G51" s="2"/>
      <c r="H51" s="2"/>
      <c r="I51" s="2"/>
    </row>
    <row r="52" spans="1:9" ht="29" x14ac:dyDescent="0.35">
      <c r="A52" s="3" t="s">
        <v>379</v>
      </c>
      <c r="B52" s="3" t="s">
        <v>410</v>
      </c>
      <c r="C52" s="3" t="s">
        <v>411</v>
      </c>
      <c r="D52" s="3" t="s">
        <v>412</v>
      </c>
      <c r="E52" s="3" t="s">
        <v>262</v>
      </c>
      <c r="F52" s="2"/>
      <c r="G52" s="2"/>
      <c r="H52" s="2"/>
      <c r="I52" s="2"/>
    </row>
    <row r="53" spans="1:9" ht="43.5" x14ac:dyDescent="0.35">
      <c r="A53" s="3" t="s">
        <v>379</v>
      </c>
      <c r="B53" s="3" t="s">
        <v>413</v>
      </c>
      <c r="C53" s="3" t="s">
        <v>414</v>
      </c>
      <c r="D53" s="32" t="s">
        <v>415</v>
      </c>
      <c r="E53" s="3" t="s">
        <v>416</v>
      </c>
      <c r="F53" s="2"/>
      <c r="G53" s="2"/>
      <c r="H53" s="2"/>
      <c r="I53" s="2"/>
    </row>
    <row r="54" spans="1:9" ht="29" x14ac:dyDescent="0.35">
      <c r="A54" s="3" t="s">
        <v>417</v>
      </c>
      <c r="B54" s="3" t="s">
        <v>418</v>
      </c>
      <c r="C54" s="3" t="s">
        <v>419</v>
      </c>
      <c r="D54" s="32" t="s">
        <v>420</v>
      </c>
      <c r="E54" s="3" t="s">
        <v>262</v>
      </c>
      <c r="F54" s="2"/>
      <c r="G54" s="2"/>
      <c r="H54" s="2"/>
      <c r="I54" s="2"/>
    </row>
    <row r="55" spans="1:9" s="35" customFormat="1" x14ac:dyDescent="0.35">
      <c r="A55" s="32" t="s">
        <v>421</v>
      </c>
      <c r="B55" s="32" t="s">
        <v>422</v>
      </c>
      <c r="C55" s="32" t="s">
        <v>423</v>
      </c>
      <c r="D55" s="32" t="s">
        <v>424</v>
      </c>
      <c r="E55" s="32" t="s">
        <v>262</v>
      </c>
      <c r="F55" s="34"/>
      <c r="G55" s="34"/>
      <c r="H55" s="34"/>
      <c r="I55" s="34"/>
    </row>
    <row r="56" spans="1:9" ht="29" x14ac:dyDescent="0.35">
      <c r="A56" s="3" t="s">
        <v>425</v>
      </c>
      <c r="B56" s="3" t="s">
        <v>426</v>
      </c>
      <c r="C56" s="3" t="s">
        <v>427</v>
      </c>
      <c r="D56" s="3" t="s">
        <v>428</v>
      </c>
      <c r="E56" s="3" t="s">
        <v>262</v>
      </c>
      <c r="F56" s="2"/>
      <c r="G56" s="2"/>
      <c r="H56" s="2"/>
      <c r="I56" s="2"/>
    </row>
    <row r="57" spans="1:9" ht="43.5" x14ac:dyDescent="0.35">
      <c r="A57" s="3" t="s">
        <v>429</v>
      </c>
      <c r="B57" s="3" t="s">
        <v>430</v>
      </c>
      <c r="C57" s="3" t="s">
        <v>431</v>
      </c>
      <c r="D57" s="3" t="s">
        <v>432</v>
      </c>
      <c r="E57" s="3" t="s">
        <v>262</v>
      </c>
      <c r="F57" s="2"/>
      <c r="G57" s="2"/>
      <c r="H57" s="2"/>
      <c r="I57" s="2"/>
    </row>
    <row r="58" spans="1:9" ht="29" x14ac:dyDescent="0.35">
      <c r="A58" s="3" t="s">
        <v>433</v>
      </c>
      <c r="B58" s="3" t="s">
        <v>434</v>
      </c>
      <c r="C58" s="3" t="s">
        <v>435</v>
      </c>
      <c r="D58" s="3" t="s">
        <v>436</v>
      </c>
      <c r="E58" s="3" t="s">
        <v>262</v>
      </c>
      <c r="F58" s="2"/>
      <c r="G58" s="2"/>
      <c r="H58" s="2"/>
      <c r="I58" s="2"/>
    </row>
  </sheetData>
  <autoFilter ref="A1:I58" xr:uid="{1B4E732D-16E6-4468-9123-260FADFD86B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D44AB-80AA-415A-BA07-26DE165AAB2C}">
  <dimension ref="A2:U7"/>
  <sheetViews>
    <sheetView workbookViewId="0">
      <selection activeCell="B2" sqref="B2"/>
    </sheetView>
  </sheetViews>
  <sheetFormatPr defaultColWidth="17.36328125" defaultRowHeight="13" x14ac:dyDescent="0.35"/>
  <cols>
    <col min="1" max="1" width="13.453125" style="162" customWidth="1"/>
    <col min="2" max="2" width="90.6328125" style="162" customWidth="1"/>
    <col min="3" max="3" width="28.36328125" style="172" customWidth="1"/>
    <col min="4" max="4" width="79.1796875" style="172" customWidth="1"/>
    <col min="5" max="5" width="13.453125" style="172" customWidth="1"/>
    <col min="6" max="16384" width="17.36328125" style="162"/>
  </cols>
  <sheetData>
    <row r="2" spans="1:21" s="158" customFormat="1" ht="92.5" x14ac:dyDescent="0.35">
      <c r="A2" s="155" t="s">
        <v>486</v>
      </c>
      <c r="B2" s="155" t="s">
        <v>487</v>
      </c>
      <c r="C2" s="156" t="s">
        <v>488</v>
      </c>
      <c r="D2" s="157" t="s">
        <v>489</v>
      </c>
      <c r="E2" s="155" t="s">
        <v>490</v>
      </c>
    </row>
    <row r="3" spans="1:21" ht="18.5" x14ac:dyDescent="0.35">
      <c r="A3" s="159" t="s">
        <v>491</v>
      </c>
      <c r="B3" s="160"/>
      <c r="C3" s="160"/>
      <c r="D3" s="160"/>
      <c r="E3" s="160"/>
      <c r="F3" s="161"/>
      <c r="U3" s="162" t="s">
        <v>492</v>
      </c>
    </row>
    <row r="4" spans="1:21" ht="155" x14ac:dyDescent="0.35">
      <c r="A4" s="163">
        <v>1</v>
      </c>
      <c r="B4" s="164" t="s">
        <v>493</v>
      </c>
      <c r="C4" s="165" t="s">
        <v>494</v>
      </c>
      <c r="D4" s="166"/>
      <c r="E4" s="166">
        <v>0.5</v>
      </c>
      <c r="U4" s="162" t="s">
        <v>495</v>
      </c>
    </row>
    <row r="5" spans="1:21" ht="18.5" x14ac:dyDescent="0.35">
      <c r="A5" s="159" t="s">
        <v>496</v>
      </c>
      <c r="B5" s="160"/>
      <c r="C5" s="160"/>
      <c r="D5" s="160"/>
      <c r="E5" s="160"/>
      <c r="F5" s="161"/>
    </row>
    <row r="6" spans="1:21" ht="155" x14ac:dyDescent="0.35">
      <c r="A6" s="163">
        <v>2</v>
      </c>
      <c r="B6" s="167" t="s">
        <v>497</v>
      </c>
      <c r="C6" s="165" t="s">
        <v>494</v>
      </c>
      <c r="D6" s="166"/>
      <c r="E6" s="166">
        <v>0.5</v>
      </c>
    </row>
    <row r="7" spans="1:21" ht="15.5" x14ac:dyDescent="0.35">
      <c r="A7" s="168" t="s">
        <v>498</v>
      </c>
      <c r="B7" s="169"/>
      <c r="C7" s="170"/>
      <c r="D7" s="171"/>
      <c r="E7" s="166">
        <f>SUM(E4:E6)</f>
        <v>1</v>
      </c>
    </row>
  </sheetData>
  <mergeCells count="3">
    <mergeCell ref="A3:E3"/>
    <mergeCell ref="A5:E5"/>
    <mergeCell ref="B7:C7"/>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052CB-CCE1-4E52-A6DD-7EF4936E7C21}">
  <sheetPr>
    <tabColor rgb="FF92D050"/>
  </sheetPr>
  <dimension ref="A1:P35"/>
  <sheetViews>
    <sheetView tabSelected="1" topLeftCell="A18" workbookViewId="0">
      <selection activeCell="A30" sqref="A30:H30"/>
    </sheetView>
  </sheetViews>
  <sheetFormatPr defaultColWidth="9.1796875" defaultRowHeight="12.5" x14ac:dyDescent="0.25"/>
  <cols>
    <col min="1" max="1" width="5.54296875" style="41" customWidth="1"/>
    <col min="2" max="2" width="7.453125" style="41" customWidth="1"/>
    <col min="3" max="3" width="7" style="41" customWidth="1"/>
    <col min="4" max="4" width="28.453125" style="41" customWidth="1"/>
    <col min="5" max="5" width="10.453125" style="41" customWidth="1"/>
    <col min="6" max="8" width="10.1796875" style="41" bestFit="1" customWidth="1"/>
    <col min="9" max="9" width="9.1796875" style="41"/>
    <col min="10" max="10" width="17" style="41" customWidth="1"/>
    <col min="11" max="11" width="9.1796875" style="41"/>
    <col min="12" max="12" width="10.453125" style="41" customWidth="1"/>
    <col min="13" max="13" width="9.54296875" style="41" customWidth="1"/>
    <col min="14" max="14" width="16.453125" style="41" customWidth="1"/>
    <col min="15" max="15" width="19.7265625" style="41" customWidth="1"/>
    <col min="16" max="16" width="14.1796875" style="41" customWidth="1"/>
    <col min="17" max="16384" width="9.1796875" style="41"/>
  </cols>
  <sheetData>
    <row r="1" spans="1:8" ht="13" x14ac:dyDescent="0.25">
      <c r="A1" s="119" t="s">
        <v>437</v>
      </c>
      <c r="B1" s="119"/>
      <c r="C1" s="119"/>
      <c r="D1" s="119"/>
      <c r="E1" s="54"/>
      <c r="F1" s="120"/>
      <c r="G1" s="120"/>
      <c r="H1" s="120"/>
    </row>
    <row r="2" spans="1:8" ht="13" x14ac:dyDescent="0.25">
      <c r="A2" s="119" t="s">
        <v>438</v>
      </c>
      <c r="B2" s="119"/>
      <c r="C2" s="119"/>
      <c r="D2" s="119"/>
      <c r="E2" s="54"/>
      <c r="F2" s="121"/>
      <c r="G2" s="121"/>
      <c r="H2" s="121"/>
    </row>
    <row r="3" spans="1:8" ht="12.75" customHeight="1" x14ac:dyDescent="0.25">
      <c r="A3" s="122" t="s">
        <v>439</v>
      </c>
      <c r="B3" s="122"/>
      <c r="C3" s="122"/>
      <c r="D3" s="122"/>
      <c r="E3" s="53"/>
      <c r="F3" s="123"/>
      <c r="G3" s="123"/>
      <c r="H3" s="123"/>
    </row>
    <row r="4" spans="1:8" ht="12.75" customHeight="1" x14ac:dyDescent="0.25">
      <c r="A4" s="122" t="s">
        <v>440</v>
      </c>
      <c r="B4" s="122"/>
      <c r="C4" s="122"/>
      <c r="D4" s="122"/>
      <c r="E4" s="53"/>
      <c r="F4" s="123"/>
      <c r="G4" s="123"/>
      <c r="H4" s="123"/>
    </row>
    <row r="5" spans="1:8" ht="26.25" customHeight="1" thickBot="1" x14ac:dyDescent="0.3">
      <c r="A5" s="53"/>
      <c r="B5" s="53"/>
      <c r="C5" s="53"/>
      <c r="D5" s="52"/>
      <c r="E5" s="52"/>
    </row>
    <row r="6" spans="1:8" ht="68.5" thickBot="1" x14ac:dyDescent="0.3">
      <c r="A6" s="124" t="s">
        <v>441</v>
      </c>
      <c r="B6" s="125"/>
      <c r="C6" s="125"/>
      <c r="D6" s="126"/>
      <c r="E6" s="51"/>
      <c r="F6" s="50" t="s">
        <v>442</v>
      </c>
      <c r="G6" s="49" t="s">
        <v>443</v>
      </c>
      <c r="H6" s="49" t="s">
        <v>444</v>
      </c>
    </row>
    <row r="7" spans="1:8" ht="29.25" customHeight="1" x14ac:dyDescent="0.25">
      <c r="A7" s="127" t="s">
        <v>445</v>
      </c>
      <c r="B7" s="128"/>
      <c r="C7" s="129" t="s">
        <v>446</v>
      </c>
      <c r="D7" s="130"/>
      <c r="E7" s="93"/>
      <c r="F7" s="48">
        <v>199</v>
      </c>
      <c r="G7" s="48">
        <v>100</v>
      </c>
      <c r="H7" s="85">
        <v>150</v>
      </c>
    </row>
    <row r="8" spans="1:8" s="44" customFormat="1" ht="13" x14ac:dyDescent="0.25">
      <c r="A8" s="135">
        <v>35</v>
      </c>
      <c r="B8" s="137" t="s">
        <v>447</v>
      </c>
      <c r="C8" s="131" t="s">
        <v>448</v>
      </c>
      <c r="D8" s="132"/>
      <c r="E8" s="84">
        <v>204</v>
      </c>
      <c r="F8" s="133">
        <f>F7/E8*E9</f>
        <v>34.142156862745097</v>
      </c>
      <c r="G8" s="133">
        <f>G7/E8*E9</f>
        <v>17.156862745098039</v>
      </c>
      <c r="H8" s="117">
        <f>H7/E8*E9</f>
        <v>25.735294117647062</v>
      </c>
    </row>
    <row r="9" spans="1:8" s="44" customFormat="1" ht="13" x14ac:dyDescent="0.25">
      <c r="A9" s="136"/>
      <c r="B9" s="138"/>
      <c r="C9" s="47" t="s">
        <v>449</v>
      </c>
      <c r="D9" s="45">
        <v>35</v>
      </c>
      <c r="E9" s="94">
        <v>35</v>
      </c>
      <c r="F9" s="134"/>
      <c r="G9" s="134"/>
      <c r="H9" s="118"/>
    </row>
    <row r="10" spans="1:8" ht="29.25" customHeight="1" x14ac:dyDescent="0.25">
      <c r="A10" s="127" t="s">
        <v>450</v>
      </c>
      <c r="B10" s="128"/>
      <c r="C10" s="129" t="s">
        <v>446</v>
      </c>
      <c r="D10" s="130"/>
      <c r="E10" s="93"/>
      <c r="F10" s="48">
        <v>40</v>
      </c>
      <c r="G10" s="48">
        <v>20</v>
      </c>
      <c r="H10" s="85">
        <v>50</v>
      </c>
    </row>
    <row r="11" spans="1:8" s="44" customFormat="1" ht="12.75" customHeight="1" x14ac:dyDescent="0.25">
      <c r="A11" s="135">
        <v>5</v>
      </c>
      <c r="B11" s="137" t="s">
        <v>447</v>
      </c>
      <c r="C11" s="131" t="s">
        <v>448</v>
      </c>
      <c r="D11" s="132"/>
      <c r="E11" s="84">
        <v>53</v>
      </c>
      <c r="F11" s="133">
        <f>F10/E11*E12</f>
        <v>3.7735849056603774</v>
      </c>
      <c r="G11" s="133">
        <f>G10/E11*E12</f>
        <v>1.8867924528301887</v>
      </c>
      <c r="H11" s="117">
        <f>H10/E11*E12</f>
        <v>4.716981132075472</v>
      </c>
    </row>
    <row r="12" spans="1:8" s="44" customFormat="1" ht="13.5" thickBot="1" x14ac:dyDescent="0.3">
      <c r="A12" s="136"/>
      <c r="B12" s="138"/>
      <c r="C12" s="47" t="s">
        <v>449</v>
      </c>
      <c r="D12" s="45">
        <f>A11</f>
        <v>5</v>
      </c>
      <c r="E12" s="94">
        <v>5</v>
      </c>
      <c r="F12" s="134"/>
      <c r="G12" s="134"/>
      <c r="H12" s="118"/>
    </row>
    <row r="13" spans="1:8" s="98" customFormat="1" ht="15.5" x14ac:dyDescent="0.25">
      <c r="A13" s="142" t="s">
        <v>451</v>
      </c>
      <c r="B13" s="143"/>
      <c r="C13" s="144" t="s">
        <v>452</v>
      </c>
      <c r="D13" s="145"/>
      <c r="E13" s="101"/>
      <c r="F13" s="100"/>
      <c r="G13" s="100"/>
      <c r="H13" s="99"/>
    </row>
    <row r="14" spans="1:8" s="98" customFormat="1" ht="15.5" x14ac:dyDescent="0.25">
      <c r="A14" s="96"/>
      <c r="B14" s="97"/>
      <c r="C14" s="146" t="s">
        <v>453</v>
      </c>
      <c r="D14" s="147"/>
      <c r="E14" s="103">
        <v>10</v>
      </c>
      <c r="F14" s="102"/>
      <c r="G14" s="100"/>
      <c r="H14" s="99"/>
    </row>
    <row r="15" spans="1:8" s="98" customFormat="1" ht="16" thickBot="1" x14ac:dyDescent="0.3">
      <c r="A15" s="96">
        <v>10</v>
      </c>
      <c r="B15" s="97" t="s">
        <v>447</v>
      </c>
      <c r="C15" s="105" t="s">
        <v>449</v>
      </c>
      <c r="D15" s="104">
        <v>10</v>
      </c>
      <c r="E15" s="101">
        <v>10</v>
      </c>
      <c r="F15" s="100"/>
      <c r="G15" s="100"/>
      <c r="H15" s="99"/>
    </row>
    <row r="16" spans="1:8" s="44" customFormat="1" ht="15.5" x14ac:dyDescent="0.25">
      <c r="A16" s="127" t="s">
        <v>454</v>
      </c>
      <c r="B16" s="128"/>
      <c r="C16" s="129" t="s">
        <v>446</v>
      </c>
      <c r="D16" s="130"/>
      <c r="E16" s="93">
        <v>0</v>
      </c>
      <c r="F16" s="48">
        <v>69</v>
      </c>
      <c r="G16" s="48">
        <v>30</v>
      </c>
      <c r="H16" s="85">
        <v>70</v>
      </c>
    </row>
    <row r="17" spans="1:16" s="44" customFormat="1" ht="12.75" customHeight="1" x14ac:dyDescent="0.25">
      <c r="A17" s="135">
        <v>20</v>
      </c>
      <c r="B17" s="137" t="s">
        <v>447</v>
      </c>
      <c r="C17" s="131" t="s">
        <v>448</v>
      </c>
      <c r="D17" s="132"/>
      <c r="E17" s="84">
        <v>74</v>
      </c>
      <c r="F17" s="133">
        <f>F16/E17*E18</f>
        <v>18.648648648648649</v>
      </c>
      <c r="G17" s="133">
        <f>G16/E17*E18</f>
        <v>8.1081081081081088</v>
      </c>
      <c r="H17" s="117">
        <f>H16/E17*E18</f>
        <v>18.918918918918919</v>
      </c>
    </row>
    <row r="18" spans="1:16" s="44" customFormat="1" ht="13.5" thickBot="1" x14ac:dyDescent="0.3">
      <c r="A18" s="136"/>
      <c r="B18" s="138"/>
      <c r="C18" s="47" t="s">
        <v>449</v>
      </c>
      <c r="D18" s="45">
        <v>20</v>
      </c>
      <c r="E18" s="94">
        <v>20</v>
      </c>
      <c r="F18" s="134"/>
      <c r="G18" s="134"/>
      <c r="H18" s="118"/>
    </row>
    <row r="19" spans="1:16" ht="30.75" customHeight="1" x14ac:dyDescent="0.25">
      <c r="A19" s="127" t="s">
        <v>455</v>
      </c>
      <c r="B19" s="128"/>
      <c r="C19" s="139" t="s">
        <v>456</v>
      </c>
      <c r="D19" s="140"/>
      <c r="E19" s="86">
        <v>0</v>
      </c>
      <c r="F19" s="86">
        <v>0</v>
      </c>
      <c r="G19" s="86">
        <v>0</v>
      </c>
      <c r="H19" s="87">
        <v>0</v>
      </c>
    </row>
    <row r="20" spans="1:16" s="44" customFormat="1" ht="13" x14ac:dyDescent="0.25">
      <c r="A20" s="135">
        <v>30</v>
      </c>
      <c r="B20" s="141" t="s">
        <v>447</v>
      </c>
      <c r="C20" s="131" t="s">
        <v>457</v>
      </c>
      <c r="D20" s="132"/>
      <c r="E20" s="84"/>
      <c r="F20" s="133" t="e">
        <v>#DIV/0!</v>
      </c>
      <c r="G20" s="133" t="e">
        <v>#DIV/0!</v>
      </c>
      <c r="H20" s="117" t="e">
        <v>#DIV/0!</v>
      </c>
    </row>
    <row r="21" spans="1:16" s="44" customFormat="1" ht="13" x14ac:dyDescent="0.25">
      <c r="A21" s="135"/>
      <c r="B21" s="141"/>
      <c r="C21" s="88" t="s">
        <v>449</v>
      </c>
      <c r="D21" s="89">
        <f>A20</f>
        <v>30</v>
      </c>
      <c r="E21" s="46"/>
      <c r="F21" s="148"/>
      <c r="G21" s="148"/>
      <c r="H21" s="149"/>
    </row>
    <row r="22" spans="1:16" s="44" customFormat="1" ht="25" customHeight="1" thickBot="1" x14ac:dyDescent="0.3">
      <c r="A22" s="151" t="s">
        <v>458</v>
      </c>
      <c r="B22" s="152"/>
      <c r="C22" s="152"/>
      <c r="D22" s="152"/>
      <c r="E22" s="90"/>
      <c r="F22" s="91" t="e">
        <v>#DIV/0!</v>
      </c>
      <c r="G22" s="91" t="e">
        <v>#DIV/0!</v>
      </c>
      <c r="H22" s="92" t="e">
        <v>#DIV/0!</v>
      </c>
    </row>
    <row r="23" spans="1:16" x14ac:dyDescent="0.25">
      <c r="D23" s="42"/>
      <c r="E23" s="42"/>
    </row>
    <row r="24" spans="1:16" x14ac:dyDescent="0.25">
      <c r="D24" s="42"/>
      <c r="E24" s="42"/>
    </row>
    <row r="25" spans="1:16" ht="13" x14ac:dyDescent="0.3">
      <c r="A25" s="153" t="s">
        <v>501</v>
      </c>
      <c r="B25" s="153"/>
      <c r="C25" s="153"/>
      <c r="D25" s="153"/>
      <c r="E25" s="153"/>
      <c r="F25" s="153"/>
      <c r="G25" s="153"/>
      <c r="H25" s="153"/>
    </row>
    <row r="26" spans="1:16" ht="13" x14ac:dyDescent="0.3">
      <c r="A26" s="43" t="s">
        <v>459</v>
      </c>
      <c r="B26" s="43"/>
      <c r="C26" s="43"/>
      <c r="D26" s="43"/>
      <c r="E26" s="43"/>
      <c r="F26" s="43"/>
      <c r="G26" s="43"/>
      <c r="H26" s="43"/>
    </row>
    <row r="27" spans="1:16" ht="14.5" x14ac:dyDescent="0.35">
      <c r="A27" s="154"/>
      <c r="B27" s="154"/>
      <c r="C27" s="154"/>
      <c r="D27" s="154"/>
      <c r="E27" s="154"/>
      <c r="F27" s="154"/>
      <c r="G27" s="154"/>
      <c r="H27" s="154"/>
      <c r="J27" s="11" t="s">
        <v>460</v>
      </c>
      <c r="K27" s="11" t="s">
        <v>461</v>
      </c>
      <c r="L27" s="11" t="s">
        <v>462</v>
      </c>
      <c r="M27" s="11" t="s">
        <v>463</v>
      </c>
      <c r="N27" s="11" t="s">
        <v>464</v>
      </c>
      <c r="O27" s="11" t="s">
        <v>465</v>
      </c>
      <c r="P27" s="9" t="s">
        <v>466</v>
      </c>
    </row>
    <row r="28" spans="1:16" ht="14.5" x14ac:dyDescent="0.35">
      <c r="A28" s="150" t="s">
        <v>467</v>
      </c>
      <c r="B28" s="120"/>
      <c r="C28" s="120"/>
      <c r="D28" s="120"/>
      <c r="E28" s="120"/>
      <c r="F28" s="120"/>
      <c r="G28" s="120"/>
      <c r="H28" s="120"/>
      <c r="J28" s="11" t="s">
        <v>445</v>
      </c>
      <c r="K28" s="2">
        <v>41</v>
      </c>
      <c r="L28" s="2">
        <v>16</v>
      </c>
      <c r="M28" s="2">
        <v>14</v>
      </c>
      <c r="N28" s="2">
        <v>35</v>
      </c>
      <c r="O28" s="2">
        <v>106</v>
      </c>
      <c r="P28" s="83">
        <v>204</v>
      </c>
    </row>
    <row r="29" spans="1:16" ht="14.5" x14ac:dyDescent="0.35">
      <c r="A29" s="120" t="s">
        <v>468</v>
      </c>
      <c r="B29" s="120"/>
      <c r="C29" s="120"/>
      <c r="D29" s="120"/>
      <c r="E29" s="120"/>
      <c r="F29" s="120"/>
      <c r="G29" s="120"/>
      <c r="H29" s="120"/>
      <c r="J29" s="11" t="s">
        <v>469</v>
      </c>
      <c r="K29" s="2">
        <v>22</v>
      </c>
      <c r="L29" s="2">
        <v>4</v>
      </c>
      <c r="M29" s="2"/>
      <c r="N29" s="2"/>
      <c r="O29" s="2">
        <v>26</v>
      </c>
      <c r="P29" s="83">
        <v>74</v>
      </c>
    </row>
    <row r="30" spans="1:16" ht="14.5" x14ac:dyDescent="0.35">
      <c r="A30" s="154"/>
      <c r="B30" s="154"/>
      <c r="C30" s="154"/>
      <c r="D30" s="154"/>
      <c r="E30" s="154"/>
      <c r="F30" s="154"/>
      <c r="G30" s="154"/>
      <c r="H30" s="154"/>
      <c r="J30" s="11" t="s">
        <v>470</v>
      </c>
      <c r="K30" s="2">
        <v>15</v>
      </c>
      <c r="L30" s="2">
        <v>4</v>
      </c>
      <c r="M30" s="2"/>
      <c r="N30" s="2"/>
      <c r="O30" s="2">
        <v>19</v>
      </c>
      <c r="P30" s="83">
        <v>53</v>
      </c>
    </row>
    <row r="31" spans="1:16" ht="14.5" x14ac:dyDescent="0.35">
      <c r="A31" s="150" t="s">
        <v>471</v>
      </c>
      <c r="B31" s="120"/>
      <c r="C31" s="120"/>
      <c r="D31" s="120"/>
      <c r="E31" s="120"/>
      <c r="F31" s="120"/>
      <c r="G31" s="120"/>
      <c r="H31" s="120"/>
      <c r="J31" s="11" t="s">
        <v>472</v>
      </c>
      <c r="K31" s="2">
        <f t="shared" ref="K31:P31" si="0">SUM(K28:K30)</f>
        <v>78</v>
      </c>
      <c r="L31" s="2">
        <f t="shared" si="0"/>
        <v>24</v>
      </c>
      <c r="M31" s="2">
        <f t="shared" si="0"/>
        <v>14</v>
      </c>
      <c r="N31" s="2">
        <f t="shared" si="0"/>
        <v>35</v>
      </c>
      <c r="O31" s="2">
        <f t="shared" si="0"/>
        <v>151</v>
      </c>
      <c r="P31" s="83">
        <f t="shared" si="0"/>
        <v>331</v>
      </c>
    </row>
    <row r="32" spans="1:16" ht="14.5" x14ac:dyDescent="0.35">
      <c r="A32" s="120" t="s">
        <v>473</v>
      </c>
      <c r="B32" s="120"/>
      <c r="C32" s="120"/>
      <c r="D32" s="120"/>
      <c r="E32" s="120"/>
      <c r="F32" s="120"/>
      <c r="G32" s="120"/>
      <c r="H32" s="120"/>
    </row>
    <row r="33" spans="1:8" x14ac:dyDescent="0.25">
      <c r="A33" s="120"/>
      <c r="B33" s="120"/>
      <c r="C33" s="120"/>
      <c r="D33" s="120"/>
      <c r="E33" s="120"/>
      <c r="F33" s="120"/>
      <c r="G33" s="120"/>
      <c r="H33" s="120"/>
    </row>
    <row r="34" spans="1:8" ht="13" x14ac:dyDescent="0.3">
      <c r="A34" s="150" t="s">
        <v>499</v>
      </c>
      <c r="B34" s="120"/>
      <c r="C34" s="120"/>
      <c r="D34" s="120"/>
      <c r="E34" s="120"/>
      <c r="F34" s="120"/>
      <c r="G34" s="120"/>
      <c r="H34" s="120"/>
    </row>
    <row r="35" spans="1:8" ht="14.5" x14ac:dyDescent="0.35">
      <c r="A35" s="120" t="s">
        <v>500</v>
      </c>
      <c r="B35" s="120"/>
      <c r="C35" s="120"/>
      <c r="D35" s="120"/>
      <c r="E35" s="120"/>
      <c r="F35" s="120"/>
      <c r="G35" s="120"/>
      <c r="H35" s="120"/>
    </row>
  </sheetData>
  <sheetProtection selectLockedCells="1"/>
  <mergeCells count="55">
    <mergeCell ref="A34:H34"/>
    <mergeCell ref="A35:H35"/>
    <mergeCell ref="A33:H33"/>
    <mergeCell ref="A22:D22"/>
    <mergeCell ref="A25:H25"/>
    <mergeCell ref="A27:H27"/>
    <mergeCell ref="A28:H28"/>
    <mergeCell ref="A29:H29"/>
    <mergeCell ref="A30:H30"/>
    <mergeCell ref="F20:F21"/>
    <mergeCell ref="G20:G21"/>
    <mergeCell ref="H20:H21"/>
    <mergeCell ref="A31:H31"/>
    <mergeCell ref="A32:H32"/>
    <mergeCell ref="C11:D11"/>
    <mergeCell ref="B8:B9"/>
    <mergeCell ref="A19:B19"/>
    <mergeCell ref="C19:D19"/>
    <mergeCell ref="A20:A21"/>
    <mergeCell ref="B20:B21"/>
    <mergeCell ref="C20:D20"/>
    <mergeCell ref="A13:B13"/>
    <mergeCell ref="C13:D13"/>
    <mergeCell ref="C14:D14"/>
    <mergeCell ref="F11:F12"/>
    <mergeCell ref="G11:G12"/>
    <mergeCell ref="H11:H12"/>
    <mergeCell ref="A8:A9"/>
    <mergeCell ref="F17:F18"/>
    <mergeCell ref="A16:B16"/>
    <mergeCell ref="C16:D16"/>
    <mergeCell ref="A17:A18"/>
    <mergeCell ref="B17:B18"/>
    <mergeCell ref="C17:D17"/>
    <mergeCell ref="G17:G18"/>
    <mergeCell ref="H17:H18"/>
    <mergeCell ref="A10:B10"/>
    <mergeCell ref="C10:D10"/>
    <mergeCell ref="A11:A12"/>
    <mergeCell ref="B11:B12"/>
    <mergeCell ref="H8:H9"/>
    <mergeCell ref="A1:D1"/>
    <mergeCell ref="F1:H1"/>
    <mergeCell ref="A2:D2"/>
    <mergeCell ref="F2:H2"/>
    <mergeCell ref="A3:D3"/>
    <mergeCell ref="F3:H3"/>
    <mergeCell ref="A4:D4"/>
    <mergeCell ref="F4:H4"/>
    <mergeCell ref="A6:D6"/>
    <mergeCell ref="A7:B7"/>
    <mergeCell ref="C7:D7"/>
    <mergeCell ref="C8:D8"/>
    <mergeCell ref="F8:F9"/>
    <mergeCell ref="G8:G9"/>
  </mergeCells>
  <pageMargins left="0.5" right="0.2" top="0.26" bottom="0.28000000000000003" header="0.14000000000000001" footer="0.16"/>
  <pageSetup paperSize="9"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4175A-78C7-4C00-969E-636BA89941CD}">
  <dimension ref="A1:D3"/>
  <sheetViews>
    <sheetView workbookViewId="0">
      <selection activeCell="D34" sqref="D34"/>
    </sheetView>
  </sheetViews>
  <sheetFormatPr defaultRowHeight="14.5" x14ac:dyDescent="0.35"/>
  <cols>
    <col min="1" max="1" width="29" bestFit="1" customWidth="1"/>
    <col min="2" max="2" width="21.81640625" bestFit="1" customWidth="1"/>
    <col min="3" max="3" width="38.1796875" bestFit="1" customWidth="1"/>
  </cols>
  <sheetData>
    <row r="1" spans="1:4" x14ac:dyDescent="0.35">
      <c r="A1" t="s">
        <v>474</v>
      </c>
      <c r="B1" t="s">
        <v>475</v>
      </c>
      <c r="C1" t="s">
        <v>476</v>
      </c>
      <c r="D1" t="s">
        <v>477</v>
      </c>
    </row>
    <row r="2" spans="1:4" x14ac:dyDescent="0.35">
      <c r="A2" t="s">
        <v>478</v>
      </c>
      <c r="B2" t="s">
        <v>479</v>
      </c>
      <c r="C2" t="s">
        <v>480</v>
      </c>
      <c r="D2" t="s">
        <v>481</v>
      </c>
    </row>
    <row r="3" spans="1:4" x14ac:dyDescent="0.35">
      <c r="A3" t="s">
        <v>482</v>
      </c>
      <c r="B3" t="s">
        <v>483</v>
      </c>
      <c r="C3" t="s">
        <v>484</v>
      </c>
      <c r="D3" t="s">
        <v>485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A012532D65D084EB7EB5969FDE36801" ma:contentTypeVersion="6" ma:contentTypeDescription="Create a new document." ma:contentTypeScope="" ma:versionID="fa59bd38a87e488cb0ff8f325a4c36c8">
  <xsd:schema xmlns:xsd="http://www.w3.org/2001/XMLSchema" xmlns:xs="http://www.w3.org/2001/XMLSchema" xmlns:p="http://schemas.microsoft.com/office/2006/metadata/properties" xmlns:ns2="77c76881-6283-4629-9926-f1cecbae1c08" xmlns:ns3="75a3234e-d179-4206-951a-359e5794ba85" targetNamespace="http://schemas.microsoft.com/office/2006/metadata/properties" ma:root="true" ma:fieldsID="33ef4fe86ba854ae8891a631f7998fba" ns2:_="" ns3:_="">
    <xsd:import namespace="77c76881-6283-4629-9926-f1cecbae1c08"/>
    <xsd:import namespace="75a3234e-d179-4206-951a-359e5794ba8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c76881-6283-4629-9926-f1cecbae1c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5a3234e-d179-4206-951a-359e5794ba8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F1E53A-9B6F-4999-A508-29E332DBCC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c76881-6283-4629-9926-f1cecbae1c08"/>
    <ds:schemaRef ds:uri="75a3234e-d179-4206-951a-359e5794ba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F115AD0-E4DC-4380-A9BC-D684828765B3}">
  <ds:schemaRefs>
    <ds:schemaRef ds:uri="77c76881-6283-4629-9926-f1cecbae1c08"/>
    <ds:schemaRef ds:uri="http://schemas.microsoft.com/office/infopath/2007/PartnerControls"/>
    <ds:schemaRef ds:uri="http://purl.org/dc/terms/"/>
    <ds:schemaRef ds:uri="http://schemas.microsoft.com/office/2006/metadata/properties"/>
    <ds:schemaRef ds:uri="http://www.w3.org/XML/1998/namespace"/>
    <ds:schemaRef ds:uri="http://schemas.microsoft.com/office/2006/documentManagement/types"/>
    <ds:schemaRef ds:uri="http://schemas.openxmlformats.org/package/2006/metadata/core-properties"/>
    <ds:schemaRef ds:uri="75a3234e-d179-4206-951a-359e5794ba85"/>
    <ds:schemaRef ds:uri="http://purl.org/dc/dcmitype/"/>
    <ds:schemaRef ds:uri="http://purl.org/dc/elements/1.1/"/>
  </ds:schemaRefs>
</ds:datastoreItem>
</file>

<file path=customXml/itemProps3.xml><?xml version="1.0" encoding="utf-8"?>
<ds:datastoreItem xmlns:ds="http://schemas.openxmlformats.org/officeDocument/2006/customXml" ds:itemID="{462AEB04-ECA7-42C6-8B0C-E00CBFC8127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Project Objective</vt:lpstr>
      <vt:lpstr>Functional Requirements</vt:lpstr>
      <vt:lpstr>Solution Delivery</vt:lpstr>
      <vt:lpstr>Data&amp;Informatics</vt:lpstr>
      <vt:lpstr>MERs</vt:lpstr>
      <vt:lpstr>Social Value</vt:lpstr>
      <vt:lpstr>Evalution Results</vt:lpstr>
      <vt:lpstr>Sheet2</vt:lpstr>
    </vt:vector>
  </TitlesOfParts>
  <Manager/>
  <Company>Government of Jersey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Caroline Campbell</dc:creator>
  <cp:keywords/>
  <dc:description/>
  <cp:lastModifiedBy>David Parker</cp:lastModifiedBy>
  <cp:revision/>
  <dcterms:created xsi:type="dcterms:W3CDTF">2023-11-29T13:41:13Z</dcterms:created>
  <dcterms:modified xsi:type="dcterms:W3CDTF">2024-07-05T14:16:22Z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0x0101004A012532D65D084EB7EB5969FDE36801</vt:lpwstr>
  </property>
</Properties>
</file>