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578\AC\Temp\"/>
    </mc:Choice>
  </mc:AlternateContent>
  <xr:revisionPtr revIDLastSave="839" documentId="8_{5ED0EAD7-7D1D-459A-A5CA-F9584E4A5C93}" xr6:coauthVersionLast="47" xr6:coauthVersionMax="47" xr10:uidLastSave="{8AA575B6-FB55-4E30-90BD-E633936C489C}"/>
  <bookViews>
    <workbookView xWindow="-60" yWindow="-60" windowWidth="15480" windowHeight="11640" tabRatio="981" firstSheet="14" activeTab="14" xr2:uid="{00000000-000D-0000-FFFF-FFFF00000000}"/>
  </bookViews>
  <sheets>
    <sheet name="HTCT1" sheetId="138" state="hidden" r:id="rId1"/>
    <sheet name="HTCT2" sheetId="139" state="hidden" r:id="rId2"/>
    <sheet name="HTCT3" sheetId="140" state="hidden" r:id="rId3"/>
    <sheet name="HT2" sheetId="141" state="hidden" r:id="rId4"/>
    <sheet name="HT4A" sheetId="129" state="hidden" r:id="rId5"/>
    <sheet name="HT4B" sheetId="132" state="hidden" r:id="rId6"/>
    <sheet name="HT5" sheetId="142" state="hidden" r:id="rId7"/>
    <sheet name="HT7" sheetId="133" state="hidden" r:id="rId8"/>
    <sheet name="HT8" sheetId="134" state="hidden" r:id="rId9"/>
    <sheet name="HT10" sheetId="143" state="hidden" r:id="rId10"/>
    <sheet name="HT11" sheetId="144" state="hidden" r:id="rId11"/>
    <sheet name="HT12" sheetId="145" state="hidden" r:id="rId12"/>
    <sheet name="HT15" sheetId="146" state="hidden" r:id="rId13"/>
    <sheet name="Garages" sheetId="147" state="hidden" r:id="rId14"/>
    <sheet name="Pricing Schedule " sheetId="136" r:id="rId15"/>
  </sheets>
  <externalReferences>
    <externalReference r:id="rId16"/>
  </externalReferences>
  <definedNames>
    <definedName name="_ASW01">#REF!</definedName>
    <definedName name="_ASW02">#REF!</definedName>
    <definedName name="_ASW03">#REF!</definedName>
    <definedName name="_ASW04">#REF!</definedName>
    <definedName name="_ASW05">#REF!</definedName>
    <definedName name="_ASW06">#REF!</definedName>
    <definedName name="_ASW07">#REF!</definedName>
    <definedName name="_ASW08">#REF!</definedName>
    <definedName name="_ASW09">#REF!</definedName>
    <definedName name="_ASW10">#REF!</definedName>
    <definedName name="_SW101">#REF!</definedName>
    <definedName name="_SW102">#REF!</definedName>
    <definedName name="_SW103">#REF!</definedName>
    <definedName name="_SW11">#REF!</definedName>
    <definedName name="_SW21">#REF!</definedName>
    <definedName name="_SW22">#REF!</definedName>
    <definedName name="_SW31">#REF!</definedName>
    <definedName name="_SW32">#REF!</definedName>
    <definedName name="_SW33">#REF!</definedName>
    <definedName name="_SW34">#REF!</definedName>
    <definedName name="_SW35">#REF!</definedName>
    <definedName name="_SW36">#REF!</definedName>
    <definedName name="_SW37">#REF!</definedName>
    <definedName name="_SW38">#REF!</definedName>
    <definedName name="_SW39">#REF!</definedName>
    <definedName name="_SW61">#REF!</definedName>
    <definedName name="_SW610">#REF!</definedName>
    <definedName name="_SW611">#REF!</definedName>
    <definedName name="_SW612">#REF!</definedName>
    <definedName name="_SW62">#REF!</definedName>
    <definedName name="_SW63">#REF!</definedName>
    <definedName name="_SW64">#REF!</definedName>
    <definedName name="_SW65">#REF!</definedName>
    <definedName name="_SW66">#REF!</definedName>
    <definedName name="_SW67">#REF!</definedName>
    <definedName name="_SW68">#REF!</definedName>
    <definedName name="_SW69">#REF!</definedName>
    <definedName name="_SW91">#REF!</definedName>
    <definedName name="_WC01">#REF!</definedName>
    <definedName name="_WC02">#REF!</definedName>
    <definedName name="_WF01">#REF!</definedName>
    <definedName name="_WF02">#REF!</definedName>
    <definedName name="_WF03">#REF!</definedName>
    <definedName name="_WF04">#REF!</definedName>
    <definedName name="_WF05">#REF!</definedName>
    <definedName name="_WF06">#REF!</definedName>
    <definedName name="_WF07">#REF!</definedName>
    <definedName name="_WF08">#REF!</definedName>
    <definedName name="_WF09">#REF!</definedName>
    <definedName name="_WF10">#REF!</definedName>
    <definedName name="_WF11">#REF!</definedName>
    <definedName name="_WF12">#REF!</definedName>
    <definedName name="_WF13">#REF!</definedName>
    <definedName name="_WF14">#REF!</definedName>
    <definedName name="_WF15">#REF!</definedName>
    <definedName name="_WF16">#REF!</definedName>
    <definedName name="_WF17">#REF!</definedName>
    <definedName name="_WF18">#REF!</definedName>
    <definedName name="_WF19">#REF!</definedName>
    <definedName name="_WF20">#REF!</definedName>
    <definedName name="ASWconn">#REF!</definedName>
    <definedName name="brickopngs" localSheetId="9">#REF!</definedName>
    <definedName name="brickopngs" localSheetId="10">#REF!</definedName>
    <definedName name="brickopngs" localSheetId="11">#REF!</definedName>
    <definedName name="brickopngs" localSheetId="12">#REF!</definedName>
    <definedName name="brickopngs" localSheetId="3">#REF!</definedName>
    <definedName name="brickopngs" localSheetId="6">#REF!</definedName>
    <definedName name="brickopngs" localSheetId="0">[1]ew!$O$41</definedName>
    <definedName name="brickopngs" localSheetId="1">#REF!</definedName>
    <definedName name="brickopngs" localSheetId="2">#REF!</definedName>
    <definedName name="brickopngs">#REF!</definedName>
    <definedName name="heads" localSheetId="9">#REF!</definedName>
    <definedName name="heads" localSheetId="10">#REF!</definedName>
    <definedName name="heads" localSheetId="11">#REF!</definedName>
    <definedName name="heads" localSheetId="12">#REF!</definedName>
    <definedName name="heads" localSheetId="3">#REF!</definedName>
    <definedName name="heads" localSheetId="6">#REF!</definedName>
    <definedName name="heads" localSheetId="1">#REF!</definedName>
    <definedName name="heads" localSheetId="2">#REF!</definedName>
    <definedName name="heads">#REF!</definedName>
    <definedName name="jambs" localSheetId="9">#REF!</definedName>
    <definedName name="jambs" localSheetId="10">#REF!</definedName>
    <definedName name="jambs" localSheetId="11">#REF!</definedName>
    <definedName name="jambs" localSheetId="12">#REF!</definedName>
    <definedName name="jambs" localSheetId="3">#REF!</definedName>
    <definedName name="jambs" localSheetId="6">#REF!</definedName>
    <definedName name="jambs" localSheetId="0">[1]ew!$Q$41</definedName>
    <definedName name="jambs" localSheetId="1">#REF!</definedName>
    <definedName name="jambs" localSheetId="2">#REF!</definedName>
    <definedName name="jambs">#REF!</definedName>
    <definedName name="_xlnm.Print_Area" localSheetId="13">Garages!$A$1:$I$23</definedName>
    <definedName name="_xlnm.Print_Area" localSheetId="9">'HT10'!$A$1:$H$16</definedName>
    <definedName name="_xlnm.Print_Area" localSheetId="10">'HT11'!$A$1:$H$16</definedName>
    <definedName name="_xlnm.Print_Area" localSheetId="11">'HT12'!$A$1:$I$19</definedName>
    <definedName name="_xlnm.Print_Area" localSheetId="12">'HT15'!$A$1:$I$19</definedName>
    <definedName name="_xlnm.Print_Area" localSheetId="3">'HT2'!$A$1:$I$19</definedName>
    <definedName name="_xlnm.Print_Area" localSheetId="4">HT4A!$A$1:$H$16</definedName>
    <definedName name="_xlnm.Print_Area" localSheetId="5">HT4B!$A$1:$H$18</definedName>
    <definedName name="_xlnm.Print_Area" localSheetId="6">'HT5'!$A$1:$H$16</definedName>
    <definedName name="_xlnm.Print_Area" localSheetId="7">'HT7'!$A$1:$I$19</definedName>
    <definedName name="_xlnm.Print_Area" localSheetId="8">'HT8'!$A$1:$I$21</definedName>
    <definedName name="_xlnm.Print_Area" localSheetId="0">HTCT1!$A$1:$I$19</definedName>
    <definedName name="_xlnm.Print_Area" localSheetId="1">HTCT2!$A$1:$I$19</definedName>
    <definedName name="_xlnm.Print_Area" localSheetId="2">HTCT3!$A$1:$I$20</definedName>
    <definedName name="_xlnm.Print_Area" localSheetId="14">'Pricing Schedule '!$A$1:$G$15</definedName>
    <definedName name="renderarea" localSheetId="9">#REF!</definedName>
    <definedName name="renderarea" localSheetId="10">#REF!</definedName>
    <definedName name="renderarea" localSheetId="11">#REF!</definedName>
    <definedName name="renderarea" localSheetId="12">#REF!</definedName>
    <definedName name="renderarea" localSheetId="3">#REF!</definedName>
    <definedName name="renderarea" localSheetId="6">#REF!</definedName>
    <definedName name="renderarea" localSheetId="1">#REF!</definedName>
    <definedName name="renderarea" localSheetId="2">#REF!</definedName>
    <definedName name="renderarea">#REF!</definedName>
    <definedName name="renderopngs" localSheetId="9">#REF!</definedName>
    <definedName name="renderopngs" localSheetId="10">#REF!</definedName>
    <definedName name="renderopngs" localSheetId="11">#REF!</definedName>
    <definedName name="renderopngs" localSheetId="12">#REF!</definedName>
    <definedName name="renderopngs" localSheetId="3">#REF!</definedName>
    <definedName name="renderopngs" localSheetId="6">#REF!</definedName>
    <definedName name="renderopngs" localSheetId="0">[1]ew!#REF!</definedName>
    <definedName name="renderopngs" localSheetId="1">#REF!</definedName>
    <definedName name="renderopngs" localSheetId="2">#REF!</definedName>
    <definedName name="renderopngs">#REF!</definedName>
    <definedName name="roofopngs" localSheetId="9">#REF!</definedName>
    <definedName name="roofopngs" localSheetId="10">#REF!</definedName>
    <definedName name="roofopngs" localSheetId="11">#REF!</definedName>
    <definedName name="roofopngs" localSheetId="12">#REF!</definedName>
    <definedName name="roofopngs" localSheetId="3">#REF!</definedName>
    <definedName name="roofopngs" localSheetId="6">#REF!</definedName>
    <definedName name="roofopngs" localSheetId="0">[1]ew!#REF!</definedName>
    <definedName name="roofopngs" localSheetId="1">#REF!</definedName>
    <definedName name="roofopngs" localSheetId="2">#REF!</definedName>
    <definedName name="roofopngs">#REF!</definedName>
    <definedName name="sills" localSheetId="9">#REF!</definedName>
    <definedName name="sills" localSheetId="10">#REF!</definedName>
    <definedName name="sills" localSheetId="11">#REF!</definedName>
    <definedName name="sills" localSheetId="12">#REF!</definedName>
    <definedName name="sills" localSheetId="3">#REF!</definedName>
    <definedName name="sills" localSheetId="6">#REF!</definedName>
    <definedName name="sills" localSheetId="0">[1]ew!$R$41</definedName>
    <definedName name="sills" localSheetId="1">#REF!</definedName>
    <definedName name="sills" localSheetId="2">#REF!</definedName>
    <definedName name="sills">#REF!</definedName>
    <definedName name="thres" localSheetId="9">#REF!</definedName>
    <definedName name="thres" localSheetId="10">#REF!</definedName>
    <definedName name="thres" localSheetId="11">#REF!</definedName>
    <definedName name="thres" localSheetId="12">#REF!</definedName>
    <definedName name="thres" localSheetId="3">#REF!</definedName>
    <definedName name="thres" localSheetId="6">#REF!</definedName>
    <definedName name="thres" localSheetId="1">#REF!</definedName>
    <definedName name="thres" localSheetId="2">#REF!</definedName>
    <definedName name="thre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36" l="1"/>
  <c r="G19" i="147"/>
  <c r="H19" i="147"/>
  <c r="G13" i="147"/>
  <c r="H13" i="147"/>
  <c r="A13" i="147"/>
  <c r="A19" i="147"/>
  <c r="G15" i="146"/>
  <c r="H15" i="146"/>
  <c r="G9" i="146"/>
  <c r="H9" i="146"/>
  <c r="A15" i="146"/>
  <c r="G15" i="145"/>
  <c r="H15" i="145"/>
  <c r="G9" i="145"/>
  <c r="H9" i="145"/>
  <c r="H17" i="145"/>
  <c r="A15" i="145"/>
  <c r="G15" i="144"/>
  <c r="H15" i="144"/>
  <c r="G9" i="144"/>
  <c r="H9" i="144"/>
  <c r="A15" i="144"/>
  <c r="G15" i="143"/>
  <c r="H15" i="143"/>
  <c r="G9" i="143"/>
  <c r="H9" i="143"/>
  <c r="A15" i="143"/>
  <c r="G15" i="142"/>
  <c r="H15" i="142"/>
  <c r="G9" i="142"/>
  <c r="H9" i="142"/>
  <c r="A15" i="142"/>
  <c r="G15" i="141"/>
  <c r="H15" i="141"/>
  <c r="G9" i="141"/>
  <c r="H9" i="141"/>
  <c r="H17" i="141"/>
  <c r="A15" i="141"/>
  <c r="G15" i="140"/>
  <c r="H15" i="140"/>
  <c r="G9" i="140"/>
  <c r="H9" i="140"/>
  <c r="A15" i="140"/>
  <c r="G17" i="134"/>
  <c r="H17" i="134"/>
  <c r="G11" i="134"/>
  <c r="H11" i="134"/>
  <c r="G9" i="134"/>
  <c r="H9" i="134"/>
  <c r="H19" i="134"/>
  <c r="G15" i="133"/>
  <c r="H15" i="133"/>
  <c r="G9" i="133"/>
  <c r="H9" i="133"/>
  <c r="H17" i="133"/>
  <c r="G17" i="132"/>
  <c r="H17" i="132"/>
  <c r="G11" i="132"/>
  <c r="H11" i="132"/>
  <c r="G9" i="132"/>
  <c r="H9" i="132"/>
  <c r="G15" i="129"/>
  <c r="H15" i="129"/>
  <c r="G9" i="129"/>
  <c r="H9" i="129"/>
  <c r="G15" i="138"/>
  <c r="H15" i="138"/>
  <c r="G9" i="138"/>
  <c r="H9" i="138"/>
  <c r="H17" i="138"/>
  <c r="G15" i="139"/>
  <c r="H15" i="139"/>
  <c r="G9" i="139"/>
  <c r="H9" i="139"/>
  <c r="H17" i="139"/>
  <c r="A15" i="139"/>
  <c r="A11" i="134"/>
  <c r="A17" i="134"/>
  <c r="A11" i="132"/>
  <c r="A17" i="132"/>
  <c r="A15" i="129"/>
  <c r="A15" i="138"/>
  <c r="A15" i="133"/>
  <c r="R18" i="138"/>
  <c r="K20" i="138"/>
  <c r="Q18" i="138"/>
  <c r="O18" i="138"/>
  <c r="I20" i="138"/>
  <c r="P18" i="138"/>
  <c r="N18" i="138"/>
  <c r="N20" i="138"/>
  <c r="M18" i="138"/>
  <c r="J20" i="138"/>
  <c r="H21" i="147"/>
  <c r="H17" i="146"/>
  <c r="H17" i="140"/>
  <c r="G10" i="136" l="1"/>
</calcChain>
</file>

<file path=xl/sharedStrings.xml><?xml version="1.0" encoding="utf-8"?>
<sst xmlns="http://schemas.openxmlformats.org/spreadsheetml/2006/main" count="282" uniqueCount="61">
  <si>
    <t>SUBSTRUCTURE</t>
  </si>
  <si>
    <t>E60 Precast/Composite concrete decking</t>
  </si>
  <si>
    <t>Precast concrete beam and block floors, specialist sub contractor design</t>
  </si>
  <si>
    <t>Beam and block floors, laid on masonry supports</t>
  </si>
  <si>
    <t>150 deep, over 150 minimum ventilated void, designed for combined service load of 3.5 kN/m²</t>
  </si>
  <si>
    <t>m2</t>
  </si>
  <si>
    <t>Sundries associated with beam and block floors</t>
  </si>
  <si>
    <t>Galvanised steel restraint straps</t>
  </si>
  <si>
    <t>30 x 5 x 1600 girth, one bent, fixed over joists and built into masonry</t>
  </si>
  <si>
    <t>Nr</t>
  </si>
  <si>
    <t>Total to Summary</t>
  </si>
  <si>
    <t>150 deep, over 150 minimum ventilated void, designed for combined service load for garage</t>
  </si>
  <si>
    <t>D   Groundwork</t>
  </si>
  <si>
    <t>D20 Excavating and filling</t>
  </si>
  <si>
    <t>Street Lighting - Whinney Hill - Phase 2A &amp; 2B</t>
  </si>
  <si>
    <t>Supply and install street lighting (LC05 - LC17) as per the approved S38 lighting design, Drawing No. PLL/2022/549</t>
  </si>
  <si>
    <t>item</t>
  </si>
  <si>
    <t xml:space="preserve">TOTAL  Street Lighting </t>
  </si>
  <si>
    <t>PRELIMINARIES &amp; OTHER CHARGES</t>
  </si>
  <si>
    <t>£ - p</t>
  </si>
  <si>
    <t>General Attendance</t>
  </si>
  <si>
    <t>Use of :-</t>
  </si>
  <si>
    <t xml:space="preserve">Contractors roads, pavings &amp; pths - Temporary/Permanent as applicable </t>
  </si>
  <si>
    <t>Item</t>
  </si>
  <si>
    <t>by M/C</t>
  </si>
  <si>
    <t>Standing scaffold</t>
  </si>
  <si>
    <t>Standing power operated hoisting plant</t>
  </si>
  <si>
    <t>Mess rooms, sanitary &amp; welfare facilities</t>
  </si>
  <si>
    <t>Provision of :-</t>
  </si>
  <si>
    <t>Temporary lighting supply - Excluding task lighting</t>
  </si>
  <si>
    <t>N/A</t>
  </si>
  <si>
    <t>Temporary water supply - Central point</t>
  </si>
  <si>
    <t>Space for subcontractor's own offices - only if required</t>
  </si>
  <si>
    <t>NA</t>
  </si>
  <si>
    <t>Space for storage of plant -  only if required</t>
  </si>
  <si>
    <t>Space for storage of materials - Containers etc by Subcontractor</t>
  </si>
  <si>
    <t>Others :-</t>
  </si>
  <si>
    <t>Clear away rubbish into skips provided by M/C to central point</t>
  </si>
  <si>
    <t>[insert as applicable]</t>
  </si>
  <si>
    <t>Special Attendance</t>
  </si>
  <si>
    <t>Any :-</t>
  </si>
  <si>
    <t>Access road or hardstanding (other than item 1)</t>
  </si>
  <si>
    <t>Scaffold (other than item 2)</t>
  </si>
  <si>
    <t>Unloading of materials / goods</t>
  </si>
  <si>
    <t>Distribution of materials / goods</t>
  </si>
  <si>
    <t>Hoisting of materials / goods</t>
  </si>
  <si>
    <t>Placing in position of material / goods</t>
  </si>
  <si>
    <t>Unpacking of materials / goods</t>
  </si>
  <si>
    <t>Items 16 - 20 : check weights in relation to previous information</t>
  </si>
  <si>
    <t>Covered storage space of lock-up including light &amp; power</t>
  </si>
  <si>
    <t>Special power supplies (note loading)</t>
  </si>
  <si>
    <t>Special water supplies (note volume)</t>
  </si>
  <si>
    <t>Maintained specific temperature of humidity</t>
  </si>
  <si>
    <t>Telephone facilities</t>
  </si>
  <si>
    <t>Internet connection</t>
  </si>
  <si>
    <t>Temporary screens etc.</t>
  </si>
  <si>
    <t>Dust extraction / damping</t>
  </si>
  <si>
    <t>Noise control not previously indicated</t>
  </si>
  <si>
    <t>Discrepancy over working hours</t>
  </si>
  <si>
    <t>Restrictions on others working</t>
  </si>
  <si>
    <t>TOTAL TO TENDER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</si>
</sst>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_-;\-* #,##0_-;_-* &quot;-&quot;??_-;_-@_-"/>
  </numFmts>
  <fonts count="28">
    <font>
      <sz val="10"/>
      <name val="Arial"/>
    </font>
    <font>
      <sz val="10"/>
      <name val="Arial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color indexed="8"/>
      <name val="Arial"/>
      <family val="2"/>
    </font>
    <font>
      <b/>
      <u/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</cellStyleXfs>
  <cellXfs count="2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1" applyNumberFormat="1" applyFont="1"/>
    <xf numFmtId="1" fontId="3" fillId="0" borderId="0" xfId="1" applyNumberFormat="1" applyFont="1" applyBorder="1"/>
    <xf numFmtId="166" fontId="3" fillId="0" borderId="0" xfId="1" applyNumberFormat="1" applyFont="1" applyBorder="1"/>
    <xf numFmtId="1" fontId="3" fillId="0" borderId="0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wrapText="1"/>
    </xf>
    <xf numFmtId="166" fontId="3" fillId="0" borderId="4" xfId="1" applyNumberFormat="1" applyFont="1" applyBorder="1" applyAlignment="1"/>
    <xf numFmtId="0" fontId="3" fillId="0" borderId="5" xfId="0" applyFont="1" applyBorder="1"/>
    <xf numFmtId="0" fontId="2" fillId="0" borderId="3" xfId="0" applyFont="1" applyBorder="1" applyAlignment="1">
      <alignment wrapText="1"/>
    </xf>
    <xf numFmtId="166" fontId="2" fillId="0" borderId="4" xfId="1" applyNumberFormat="1" applyFont="1" applyBorder="1" applyAlignme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wrapText="1" indent="2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left" wrapText="1" indent="1"/>
    </xf>
    <xf numFmtId="0" fontId="2" fillId="0" borderId="0" xfId="0" applyFont="1" applyAlignment="1">
      <alignment horizontal="left" wrapText="1" indent="2"/>
    </xf>
    <xf numFmtId="0" fontId="3" fillId="2" borderId="0" xfId="0" applyFont="1" applyFill="1" applyAlignment="1">
      <alignment horizontal="left" wrapText="1" indent="2"/>
    </xf>
    <xf numFmtId="0" fontId="2" fillId="0" borderId="0" xfId="0" applyFont="1" applyAlignment="1">
      <alignment horizontal="left" wrapText="1" indent="1"/>
    </xf>
    <xf numFmtId="166" fontId="3" fillId="0" borderId="0" xfId="1" applyNumberFormat="1" applyFont="1" applyBorder="1" applyAlignment="1"/>
    <xf numFmtId="1" fontId="3" fillId="0" borderId="0" xfId="1" applyNumberFormat="1" applyFont="1" applyBorder="1" applyAlignment="1"/>
    <xf numFmtId="166" fontId="3" fillId="0" borderId="4" xfId="4" applyNumberFormat="1" applyFont="1" applyBorder="1" applyAlignment="1"/>
    <xf numFmtId="1" fontId="3" fillId="0" borderId="0" xfId="4" applyNumberFormat="1" applyFont="1" applyBorder="1" applyAlignment="1">
      <alignment horizontal="center"/>
    </xf>
    <xf numFmtId="1" fontId="3" fillId="0" borderId="0" xfId="4" applyNumberFormat="1" applyFont="1" applyBorder="1"/>
    <xf numFmtId="1" fontId="3" fillId="0" borderId="0" xfId="4" applyNumberFormat="1" applyFont="1"/>
    <xf numFmtId="166" fontId="2" fillId="0" borderId="4" xfId="4" applyNumberFormat="1" applyFont="1" applyBorder="1" applyAlignment="1"/>
    <xf numFmtId="166" fontId="3" fillId="0" borderId="0" xfId="4" applyNumberFormat="1" applyFont="1" applyBorder="1"/>
    <xf numFmtId="166" fontId="3" fillId="0" borderId="0" xfId="4" applyNumberFormat="1" applyFont="1" applyBorder="1" applyAlignment="1"/>
    <xf numFmtId="1" fontId="3" fillId="0" borderId="0" xfId="4" applyNumberFormat="1" applyFont="1" applyBorder="1" applyAlignme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2"/>
    </xf>
    <xf numFmtId="164" fontId="3" fillId="0" borderId="5" xfId="0" applyNumberFormat="1" applyFont="1" applyBorder="1"/>
    <xf numFmtId="0" fontId="12" fillId="0" borderId="3" xfId="8" applyFont="1" applyBorder="1" applyAlignment="1">
      <alignment horizontal="center" vertical="top"/>
    </xf>
    <xf numFmtId="0" fontId="12" fillId="0" borderId="2" xfId="8" applyFont="1" applyBorder="1" applyAlignment="1">
      <alignment horizontal="center" vertical="top"/>
    </xf>
    <xf numFmtId="0" fontId="14" fillId="0" borderId="0" xfId="8" applyFont="1" applyAlignment="1">
      <alignment vertical="center"/>
    </xf>
    <xf numFmtId="0" fontId="12" fillId="0" borderId="3" xfId="8" applyFont="1" applyBorder="1" applyAlignment="1">
      <alignment wrapText="1"/>
    </xf>
    <xf numFmtId="166" fontId="12" fillId="0" borderId="4" xfId="3" applyNumberFormat="1" applyFont="1" applyBorder="1" applyAlignment="1"/>
    <xf numFmtId="0" fontId="12" fillId="0" borderId="2" xfId="8" applyFont="1" applyBorder="1" applyAlignment="1">
      <alignment horizontal="center"/>
    </xf>
    <xf numFmtId="0" fontId="12" fillId="0" borderId="1" xfId="8" applyFont="1" applyBorder="1"/>
    <xf numFmtId="0" fontId="12" fillId="0" borderId="5" xfId="8" applyFont="1" applyBorder="1"/>
    <xf numFmtId="1" fontId="12" fillId="0" borderId="0" xfId="3" applyNumberFormat="1" applyFont="1" applyBorder="1" applyAlignment="1">
      <alignment horizontal="center"/>
    </xf>
    <xf numFmtId="1" fontId="12" fillId="0" borderId="0" xfId="8" applyNumberFormat="1" applyFont="1"/>
    <xf numFmtId="1" fontId="12" fillId="0" borderId="0" xfId="3" applyNumberFormat="1" applyFont="1" applyBorder="1"/>
    <xf numFmtId="1" fontId="12" fillId="0" borderId="0" xfId="3" applyNumberFormat="1" applyFont="1"/>
    <xf numFmtId="0" fontId="6" fillId="0" borderId="3" xfId="8" applyBorder="1" applyAlignment="1">
      <alignment wrapText="1"/>
    </xf>
    <xf numFmtId="166" fontId="6" fillId="0" borderId="4" xfId="3" applyNumberFormat="1" applyFont="1" applyBorder="1" applyAlignment="1"/>
    <xf numFmtId="0" fontId="6" fillId="0" borderId="2" xfId="8" applyBorder="1" applyAlignment="1">
      <alignment horizontal="center"/>
    </xf>
    <xf numFmtId="0" fontId="12" fillId="0" borderId="0" xfId="8" applyFont="1" applyAlignment="1">
      <alignment horizontal="center"/>
    </xf>
    <xf numFmtId="0" fontId="12" fillId="0" borderId="0" xfId="8" applyFont="1" applyAlignment="1">
      <alignment wrapText="1"/>
    </xf>
    <xf numFmtId="0" fontId="12" fillId="0" borderId="0" xfId="8" applyFont="1"/>
    <xf numFmtId="0" fontId="12" fillId="0" borderId="0" xfId="8" applyFont="1" applyAlignment="1">
      <alignment horizontal="center" vertical="top"/>
    </xf>
    <xf numFmtId="0" fontId="12" fillId="0" borderId="0" xfId="8" applyFont="1" applyAlignment="1">
      <alignment horizontal="left" wrapText="1" indent="2"/>
    </xf>
    <xf numFmtId="0" fontId="12" fillId="0" borderId="0" xfId="8" applyFont="1" applyAlignment="1">
      <alignment horizontal="left" wrapText="1"/>
    </xf>
    <xf numFmtId="0" fontId="15" fillId="0" borderId="0" xfId="8" applyFont="1" applyAlignment="1">
      <alignment horizontal="left" wrapText="1"/>
    </xf>
    <xf numFmtId="0" fontId="11" fillId="0" borderId="0" xfId="8" applyFont="1" applyAlignment="1">
      <alignment wrapText="1"/>
    </xf>
    <xf numFmtId="0" fontId="13" fillId="0" borderId="0" xfId="8" applyFont="1" applyAlignment="1">
      <alignment wrapText="1"/>
    </xf>
    <xf numFmtId="0" fontId="6" fillId="0" borderId="0" xfId="8"/>
    <xf numFmtId="0" fontId="6" fillId="0" borderId="0" xfId="8" applyAlignment="1">
      <alignment wrapText="1"/>
    </xf>
    <xf numFmtId="0" fontId="6" fillId="0" borderId="3" xfId="8" applyBorder="1" applyAlignment="1">
      <alignment horizontal="left" wrapText="1" indent="1"/>
    </xf>
    <xf numFmtId="0" fontId="6" fillId="0" borderId="0" xfId="8" applyAlignment="1">
      <alignment horizontal="left" wrapText="1" indent="2"/>
    </xf>
    <xf numFmtId="0" fontId="12" fillId="2" borderId="0" xfId="8" applyFont="1" applyFill="1" applyAlignment="1">
      <alignment horizontal="left" wrapText="1" indent="2"/>
    </xf>
    <xf numFmtId="0" fontId="6" fillId="0" borderId="0" xfId="8" applyAlignment="1">
      <alignment horizontal="left" wrapText="1" indent="1"/>
    </xf>
    <xf numFmtId="166" fontId="12" fillId="0" borderId="0" xfId="3" applyNumberFormat="1" applyFont="1" applyBorder="1"/>
    <xf numFmtId="166" fontId="12" fillId="0" borderId="0" xfId="3" applyNumberFormat="1" applyFont="1" applyBorder="1" applyAlignment="1"/>
    <xf numFmtId="1" fontId="12" fillId="0" borderId="0" xfId="3" applyNumberFormat="1" applyFont="1" applyBorder="1" applyAlignment="1"/>
    <xf numFmtId="164" fontId="12" fillId="0" borderId="5" xfId="8" applyNumberFormat="1" applyFont="1" applyBorder="1"/>
    <xf numFmtId="0" fontId="12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2" fillId="0" borderId="3" xfId="0" applyFont="1" applyBorder="1" applyAlignment="1">
      <alignment wrapText="1"/>
    </xf>
    <xf numFmtId="166" fontId="12" fillId="0" borderId="4" xfId="5" applyNumberFormat="1" applyFont="1" applyBorder="1" applyAlignment="1"/>
    <xf numFmtId="0" fontId="12" fillId="0" borderId="2" xfId="0" applyFont="1" applyBorder="1" applyAlignment="1">
      <alignment horizontal="center"/>
    </xf>
    <xf numFmtId="0" fontId="12" fillId="0" borderId="1" xfId="0" applyFont="1" applyBorder="1"/>
    <xf numFmtId="0" fontId="12" fillId="0" borderId="5" xfId="0" applyFont="1" applyBorder="1"/>
    <xf numFmtId="1" fontId="12" fillId="0" borderId="0" xfId="5" applyNumberFormat="1" applyFont="1" applyBorder="1" applyAlignment="1">
      <alignment horizontal="center"/>
    </xf>
    <xf numFmtId="1" fontId="12" fillId="0" borderId="0" xfId="0" applyNumberFormat="1" applyFont="1"/>
    <xf numFmtId="1" fontId="12" fillId="0" borderId="0" xfId="5" applyNumberFormat="1" applyFont="1" applyBorder="1"/>
    <xf numFmtId="1" fontId="12" fillId="0" borderId="0" xfId="5" applyNumberFormat="1" applyFont="1"/>
    <xf numFmtId="0" fontId="6" fillId="0" borderId="3" xfId="0" applyFont="1" applyBorder="1" applyAlignment="1">
      <alignment wrapText="1"/>
    </xf>
    <xf numFmtId="166" fontId="6" fillId="0" borderId="4" xfId="5" applyNumberFormat="1" applyFont="1" applyBorder="1" applyAlignment="1"/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 vertical="top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12" fillId="2" borderId="0" xfId="0" applyFont="1" applyFill="1" applyAlignment="1">
      <alignment horizontal="left" wrapText="1" indent="2"/>
    </xf>
    <xf numFmtId="0" fontId="6" fillId="0" borderId="0" xfId="0" applyFont="1" applyAlignment="1">
      <alignment horizontal="left" wrapText="1" indent="1"/>
    </xf>
    <xf numFmtId="166" fontId="12" fillId="0" borderId="0" xfId="5" applyNumberFormat="1" applyFont="1" applyBorder="1"/>
    <xf numFmtId="166" fontId="12" fillId="0" borderId="0" xfId="5" applyNumberFormat="1" applyFont="1" applyBorder="1" applyAlignment="1"/>
    <xf numFmtId="1" fontId="12" fillId="0" borderId="0" xfId="5" applyNumberFormat="1" applyFont="1" applyBorder="1" applyAlignment="1"/>
    <xf numFmtId="164" fontId="12" fillId="0" borderId="5" xfId="0" applyNumberFormat="1" applyFont="1" applyBorder="1"/>
    <xf numFmtId="166" fontId="6" fillId="0" borderId="4" xfId="3" applyNumberFormat="1" applyFont="1" applyFill="1" applyBorder="1" applyAlignment="1"/>
    <xf numFmtId="166" fontId="12" fillId="0" borderId="4" xfId="1" applyNumberFormat="1" applyFont="1" applyBorder="1" applyAlignment="1"/>
    <xf numFmtId="0" fontId="15" fillId="0" borderId="0" xfId="0" applyFont="1" applyAlignment="1">
      <alignment wrapText="1"/>
    </xf>
    <xf numFmtId="166" fontId="6" fillId="0" borderId="4" xfId="1" applyNumberFormat="1" applyFont="1" applyBorder="1" applyAlignment="1"/>
    <xf numFmtId="0" fontId="13" fillId="0" borderId="3" xfId="0" applyFont="1" applyBorder="1" applyAlignment="1">
      <alignment wrapText="1"/>
    </xf>
    <xf numFmtId="166" fontId="12" fillId="0" borderId="0" xfId="1" applyNumberFormat="1" applyFont="1" applyBorder="1" applyAlignment="1"/>
    <xf numFmtId="166" fontId="12" fillId="0" borderId="5" xfId="0" applyNumberFormat="1" applyFont="1" applyBorder="1"/>
    <xf numFmtId="0" fontId="6" fillId="0" borderId="11" xfId="0" applyFont="1" applyBorder="1" applyAlignment="1">
      <alignment horizontal="left" wrapText="1" indent="1"/>
    </xf>
    <xf numFmtId="166" fontId="6" fillId="0" borderId="6" xfId="1" applyNumberFormat="1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/>
    <xf numFmtId="164" fontId="14" fillId="0" borderId="10" xfId="0" applyNumberFormat="1" applyFont="1" applyBorder="1"/>
    <xf numFmtId="0" fontId="12" fillId="0" borderId="9" xfId="0" applyFont="1" applyBorder="1"/>
    <xf numFmtId="0" fontId="12" fillId="0" borderId="7" xfId="0" applyFont="1" applyBorder="1" applyAlignment="1">
      <alignment horizontal="center" vertical="top"/>
    </xf>
    <xf numFmtId="0" fontId="6" fillId="0" borderId="12" xfId="0" applyFont="1" applyBorder="1"/>
    <xf numFmtId="0" fontId="12" fillId="0" borderId="4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5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top"/>
    </xf>
    <xf numFmtId="166" fontId="12" fillId="0" borderId="4" xfId="3" applyNumberFormat="1" applyFont="1" applyBorder="1"/>
    <xf numFmtId="0" fontId="12" fillId="0" borderId="12" xfId="8" applyFont="1" applyBorder="1" applyAlignment="1">
      <alignment horizontal="center" vertical="top"/>
    </xf>
    <xf numFmtId="0" fontId="12" fillId="0" borderId="12" xfId="8" applyFont="1" applyBorder="1"/>
    <xf numFmtId="0" fontId="12" fillId="0" borderId="11" xfId="8" applyFont="1" applyBorder="1" applyAlignment="1">
      <alignment wrapText="1"/>
    </xf>
    <xf numFmtId="166" fontId="12" fillId="0" borderId="6" xfId="3" applyNumberFormat="1" applyFont="1" applyBorder="1" applyAlignment="1"/>
    <xf numFmtId="0" fontId="12" fillId="0" borderId="7" xfId="8" applyFont="1" applyBorder="1" applyAlignment="1">
      <alignment horizontal="center"/>
    </xf>
    <xf numFmtId="0" fontId="12" fillId="0" borderId="8" xfId="8" applyFont="1" applyBorder="1"/>
    <xf numFmtId="0" fontId="12" fillId="0" borderId="9" xfId="8" applyFont="1" applyBorder="1"/>
    <xf numFmtId="0" fontId="12" fillId="0" borderId="11" xfId="8" applyFont="1" applyBorder="1" applyAlignment="1">
      <alignment horizontal="center" vertical="top"/>
    </xf>
    <xf numFmtId="164" fontId="14" fillId="0" borderId="10" xfId="8" applyNumberFormat="1" applyFont="1" applyBorder="1"/>
    <xf numFmtId="0" fontId="12" fillId="0" borderId="12" xfId="8" applyFont="1" applyBorder="1" applyAlignment="1">
      <alignment wrapText="1"/>
    </xf>
    <xf numFmtId="166" fontId="12" fillId="0" borderId="12" xfId="3" applyNumberFormat="1" applyFont="1" applyBorder="1" applyAlignment="1"/>
    <xf numFmtId="0" fontId="12" fillId="0" borderId="13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2" borderId="12" xfId="0" applyFont="1" applyFill="1" applyBorder="1" applyAlignment="1">
      <alignment horizontal="left" wrapText="1" indent="2"/>
    </xf>
    <xf numFmtId="166" fontId="6" fillId="0" borderId="6" xfId="5" applyNumberFormat="1" applyFont="1" applyBorder="1" applyAlignment="1"/>
    <xf numFmtId="0" fontId="12" fillId="0" borderId="18" xfId="8" applyFont="1" applyBorder="1"/>
    <xf numFmtId="166" fontId="6" fillId="0" borderId="6" xfId="3" applyNumberFormat="1" applyFont="1" applyBorder="1" applyAlignment="1"/>
    <xf numFmtId="0" fontId="3" fillId="0" borderId="12" xfId="0" applyFont="1" applyBorder="1" applyAlignment="1">
      <alignment horizontal="center" vertical="top"/>
    </xf>
    <xf numFmtId="0" fontId="3" fillId="0" borderId="12" xfId="0" applyFont="1" applyBorder="1"/>
    <xf numFmtId="0" fontId="3" fillId="0" borderId="12" xfId="0" applyFont="1" applyBorder="1" applyAlignment="1">
      <alignment wrapText="1"/>
    </xf>
    <xf numFmtId="166" fontId="2" fillId="0" borderId="6" xfId="4" applyNumberFormat="1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 applyAlignment="1">
      <alignment horizontal="center" vertical="top"/>
    </xf>
    <xf numFmtId="164" fontId="4" fillId="0" borderId="10" xfId="0" applyNumberFormat="1" applyFont="1" applyBorder="1"/>
    <xf numFmtId="0" fontId="6" fillId="0" borderId="11" xfId="8" applyBorder="1" applyAlignment="1">
      <alignment horizontal="left" wrapText="1" indent="1"/>
    </xf>
    <xf numFmtId="0" fontId="12" fillId="0" borderId="12" xfId="0" applyFont="1" applyBorder="1"/>
    <xf numFmtId="0" fontId="14" fillId="0" borderId="15" xfId="0" applyFont="1" applyBorder="1" applyAlignment="1">
      <alignment vertical="center"/>
    </xf>
    <xf numFmtId="0" fontId="12" fillId="0" borderId="19" xfId="0" applyFont="1" applyBorder="1" applyAlignment="1">
      <alignment wrapText="1"/>
    </xf>
    <xf numFmtId="166" fontId="12" fillId="0" borderId="13" xfId="1" applyNumberFormat="1" applyFont="1" applyBorder="1" applyAlignment="1"/>
    <xf numFmtId="0" fontId="12" fillId="0" borderId="14" xfId="0" applyFont="1" applyBorder="1" applyAlignment="1">
      <alignment horizontal="center"/>
    </xf>
    <xf numFmtId="0" fontId="12" fillId="0" borderId="16" xfId="0" applyFont="1" applyBorder="1"/>
    <xf numFmtId="0" fontId="12" fillId="0" borderId="17" xfId="0" applyFont="1" applyBorder="1"/>
    <xf numFmtId="166" fontId="2" fillId="0" borderId="0" xfId="1" applyNumberFormat="1" applyFont="1" applyFill="1" applyBorder="1" applyAlignment="1"/>
    <xf numFmtId="166" fontId="3" fillId="0" borderId="3" xfId="0" applyNumberFormat="1" applyFont="1" applyBorder="1"/>
    <xf numFmtId="1" fontId="3" fillId="0" borderId="2" xfId="1" applyNumberFormat="1" applyFont="1" applyBorder="1"/>
    <xf numFmtId="0" fontId="19" fillId="0" borderId="0" xfId="0" applyFont="1"/>
    <xf numFmtId="2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right" vertical="center"/>
    </xf>
    <xf numFmtId="0" fontId="18" fillId="0" borderId="21" xfId="0" applyFont="1" applyBorder="1" applyAlignment="1">
      <alignment horizontal="center" wrapText="1"/>
    </xf>
    <xf numFmtId="166" fontId="2" fillId="0" borderId="22" xfId="1" applyNumberFormat="1" applyFont="1" applyFill="1" applyBorder="1" applyAlignment="1"/>
    <xf numFmtId="0" fontId="2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17" fillId="0" borderId="24" xfId="0" applyFont="1" applyBorder="1" applyAlignment="1">
      <alignment horizontal="center"/>
    </xf>
    <xf numFmtId="0" fontId="3" fillId="0" borderId="20" xfId="0" applyFont="1" applyBorder="1"/>
    <xf numFmtId="0" fontId="3" fillId="0" borderId="24" xfId="0" applyFont="1" applyBorder="1" applyAlignment="1">
      <alignment horizontal="left"/>
    </xf>
    <xf numFmtId="164" fontId="3" fillId="0" borderId="20" xfId="0" applyNumberFormat="1" applyFont="1" applyBorder="1"/>
    <xf numFmtId="2" fontId="19" fillId="0" borderId="20" xfId="0" applyNumberFormat="1" applyFont="1" applyBorder="1"/>
    <xf numFmtId="0" fontId="19" fillId="0" borderId="24" xfId="0" applyFont="1" applyBorder="1"/>
    <xf numFmtId="0" fontId="3" fillId="0" borderId="24" xfId="0" applyFont="1" applyBorder="1" applyAlignment="1">
      <alignment wrapText="1"/>
    </xf>
    <xf numFmtId="0" fontId="3" fillId="0" borderId="26" xfId="0" applyFont="1" applyBorder="1"/>
    <xf numFmtId="165" fontId="21" fillId="0" borderId="25" xfId="1" applyFont="1" applyBorder="1"/>
    <xf numFmtId="0" fontId="23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20" xfId="0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/>
    <xf numFmtId="0" fontId="23" fillId="0" borderId="0" xfId="0" applyFont="1"/>
    <xf numFmtId="0" fontId="24" fillId="0" borderId="0" xfId="0" applyFont="1" applyAlignment="1">
      <alignment wrapText="1"/>
    </xf>
    <xf numFmtId="0" fontId="27" fillId="0" borderId="0" xfId="0" applyFont="1"/>
    <xf numFmtId="0" fontId="22" fillId="0" borderId="0" xfId="0" applyFont="1" applyAlignment="1">
      <alignment wrapText="1"/>
    </xf>
    <xf numFmtId="0" fontId="22" fillId="0" borderId="0" xfId="0" applyFont="1"/>
    <xf numFmtId="0" fontId="15" fillId="0" borderId="0" xfId="0" applyFont="1"/>
    <xf numFmtId="0" fontId="1" fillId="0" borderId="25" xfId="0" applyFont="1" applyBorder="1" applyAlignment="1">
      <alignment horizontal="center"/>
    </xf>
    <xf numFmtId="0" fontId="22" fillId="0" borderId="26" xfId="0" applyFont="1" applyBorder="1" applyAlignment="1">
      <alignment wrapText="1"/>
    </xf>
    <xf numFmtId="0" fontId="22" fillId="0" borderId="26" xfId="0" applyFont="1" applyBorder="1"/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9" xfId="0" applyFont="1" applyBorder="1" applyAlignment="1">
      <alignment horizontal="center" vertical="top"/>
    </xf>
    <xf numFmtId="0" fontId="22" fillId="0" borderId="30" xfId="0" applyFont="1" applyBorder="1" applyAlignment="1">
      <alignment horizontal="center" vertical="top"/>
    </xf>
    <xf numFmtId="0" fontId="24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 vertical="top"/>
    </xf>
    <xf numFmtId="0" fontId="18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15" fillId="0" borderId="0" xfId="8" applyFont="1" applyAlignment="1">
      <alignment horizontal="right" wrapText="1"/>
    </xf>
    <xf numFmtId="0" fontId="15" fillId="0" borderId="3" xfId="8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3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14" fillId="0" borderId="0" xfId="8" applyFont="1" applyAlignment="1">
      <alignment horizontal="right" wrapText="1"/>
    </xf>
    <xf numFmtId="0" fontId="14" fillId="0" borderId="3" xfId="8" applyFont="1" applyBorder="1" applyAlignment="1">
      <alignment horizontal="right" wrapText="1"/>
    </xf>
    <xf numFmtId="0" fontId="15" fillId="0" borderId="0" xfId="0" applyFont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0" xfId="0" applyFont="1" applyAlignment="1">
      <alignment horizontal="right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Comma 5" xfId="5" xr:uid="{00000000-0005-0000-0000-000004000000}"/>
    <cellStyle name="Currency 2" xfId="6" xr:uid="{00000000-0005-0000-0000-000006000000}"/>
    <cellStyle name="Currency 3" xfId="7" xr:uid="{00000000-0005-0000-0000-000007000000}"/>
    <cellStyle name="Normal" xfId="0" builtinId="0"/>
    <cellStyle name="Normal 2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9.%20Ascent%20Homes/8.0%20QS-Commercial%20Folder%20-%20PRIVATE/Standard%20House%20Types%20-%20Quants%20%20019/BofQ%20-%20House%20Types/CT1/Standard%20Houses%20-%20Type%20CT1%204B7P%20detached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"/>
      <sheetName val="2B"/>
      <sheetName val="2C"/>
      <sheetName val="2D"/>
      <sheetName val="2E"/>
      <sheetName val="2F"/>
      <sheetName val="2G"/>
      <sheetName val="2H"/>
      <sheetName val="3A"/>
      <sheetName val="3B"/>
      <sheetName val="3C"/>
      <sheetName val="4-"/>
      <sheetName val="5A"/>
      <sheetName val="5C"/>
      <sheetName val="5D-G"/>
      <sheetName val="5H"/>
      <sheetName val="5N"/>
      <sheetName val="sb"/>
      <sheetName val="uf"/>
      <sheetName val="rf"/>
      <sheetName val="st"/>
      <sheetName val="ew"/>
      <sheetName val="wd"/>
      <sheetName val="iw"/>
      <sheetName val="id"/>
      <sheetName val="wf"/>
      <sheetName val="ff"/>
      <sheetName val="cf"/>
      <sheetName val="fg"/>
      <sheetName val="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showZeros="0" zoomScaleNormal="100" zoomScaleSheetLayoutView="100" workbookViewId="0">
      <selection activeCell="H21" sqref="H21"/>
    </sheetView>
  </sheetViews>
  <sheetFormatPr defaultRowHeight="12.75"/>
  <cols>
    <col min="1" max="1" width="6.28515625" style="64" customWidth="1"/>
    <col min="2" max="2" width="0.28515625" style="64" customWidth="1"/>
    <col min="3" max="3" width="47.140625" style="62" customWidth="1"/>
    <col min="4" max="4" width="9.7109375" style="62" customWidth="1"/>
    <col min="5" max="5" width="9" style="77" customWidth="1"/>
    <col min="6" max="6" width="6.140625" style="61" customWidth="1"/>
    <col min="7" max="7" width="6.7109375" style="63" customWidth="1"/>
    <col min="8" max="8" width="13.7109375" style="63" customWidth="1"/>
    <col min="9" max="11" width="6.140625" style="56" customWidth="1"/>
    <col min="12" max="18" width="6.140625" style="57" customWidth="1"/>
    <col min="19" max="19" width="6.7109375" style="55" customWidth="1"/>
    <col min="20" max="20" width="6.140625" style="55" customWidth="1"/>
    <col min="21" max="21" width="6.140625" style="63" customWidth="1"/>
    <col min="22" max="22" width="7.28515625" style="63" customWidth="1"/>
    <col min="23" max="16384" width="9.140625" style="63"/>
  </cols>
  <sheetData>
    <row r="1" spans="1:18">
      <c r="A1" s="46"/>
      <c r="B1" s="47"/>
      <c r="C1" s="48" t="s">
        <v>0</v>
      </c>
      <c r="D1" s="49"/>
      <c r="E1" s="50"/>
      <c r="F1" s="51"/>
      <c r="G1" s="52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>
      <c r="A2" s="46"/>
      <c r="B2" s="47"/>
      <c r="C2" s="48"/>
      <c r="D2" s="49"/>
      <c r="E2" s="50"/>
      <c r="F2" s="51"/>
      <c r="G2" s="52"/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>
      <c r="A3" s="46"/>
      <c r="B3" s="47"/>
      <c r="C3" s="67" t="s">
        <v>1</v>
      </c>
      <c r="D3" s="58"/>
      <c r="E3" s="111"/>
      <c r="F3" s="60"/>
      <c r="G3" s="52"/>
      <c r="H3" s="53"/>
    </row>
    <row r="4" spans="1:18">
      <c r="A4" s="46"/>
      <c r="B4" s="47"/>
      <c r="D4" s="58"/>
      <c r="E4" s="111"/>
      <c r="F4" s="60"/>
      <c r="G4" s="52"/>
      <c r="H4" s="53"/>
    </row>
    <row r="5" spans="1:18" ht="25.5">
      <c r="A5" s="46"/>
      <c r="B5" s="47"/>
      <c r="C5" s="68" t="s">
        <v>2</v>
      </c>
      <c r="D5" s="58"/>
      <c r="E5" s="111"/>
      <c r="F5" s="60"/>
      <c r="G5" s="52"/>
      <c r="H5" s="53"/>
    </row>
    <row r="6" spans="1:18">
      <c r="A6" s="46"/>
      <c r="B6" s="47"/>
      <c r="D6" s="58"/>
      <c r="E6" s="111"/>
      <c r="F6" s="60"/>
      <c r="G6" s="52"/>
      <c r="H6" s="53"/>
    </row>
    <row r="7" spans="1:18">
      <c r="A7" s="46"/>
      <c r="B7" s="47"/>
      <c r="C7" s="66" t="s">
        <v>3</v>
      </c>
      <c r="D7" s="58"/>
      <c r="E7" s="111"/>
      <c r="F7" s="60"/>
      <c r="G7" s="52"/>
      <c r="H7" s="53"/>
    </row>
    <row r="8" spans="1:18">
      <c r="A8" s="46"/>
      <c r="B8" s="47"/>
      <c r="C8" s="66"/>
      <c r="D8" s="58"/>
      <c r="E8" s="111"/>
      <c r="F8" s="60"/>
      <c r="G8" s="52"/>
      <c r="H8" s="53"/>
    </row>
    <row r="9" spans="1:18" ht="25.5">
      <c r="A9" s="46">
        <v>1</v>
      </c>
      <c r="B9" s="47"/>
      <c r="C9" s="65" t="s">
        <v>4</v>
      </c>
      <c r="D9" s="58"/>
      <c r="E9" s="111">
        <v>62.94</v>
      </c>
      <c r="F9" s="60" t="s">
        <v>5</v>
      </c>
      <c r="G9" s="52" t="e">
        <f>'Pricing Schedule '!#REF!</f>
        <v>#REF!</v>
      </c>
      <c r="H9" s="79" t="e">
        <f>G9*E9</f>
        <v>#REF!</v>
      </c>
    </row>
    <row r="10" spans="1:18">
      <c r="A10" s="46"/>
      <c r="B10" s="47"/>
      <c r="C10" s="66"/>
      <c r="D10" s="58"/>
      <c r="E10" s="111"/>
      <c r="F10" s="60"/>
      <c r="G10" s="52"/>
      <c r="H10" s="53"/>
    </row>
    <row r="11" spans="1:18">
      <c r="A11" s="46"/>
      <c r="B11" s="47"/>
      <c r="C11" s="69" t="s">
        <v>6</v>
      </c>
      <c r="D11" s="58"/>
      <c r="E11" s="111"/>
      <c r="F11" s="51"/>
      <c r="G11" s="52"/>
      <c r="H11" s="53"/>
    </row>
    <row r="12" spans="1:18">
      <c r="A12" s="46"/>
      <c r="B12" s="47"/>
      <c r="C12" s="70"/>
      <c r="D12" s="58"/>
      <c r="E12" s="111"/>
      <c r="F12" s="51"/>
      <c r="G12" s="52"/>
      <c r="H12" s="53"/>
    </row>
    <row r="13" spans="1:18">
      <c r="A13" s="46"/>
      <c r="B13" s="47"/>
      <c r="C13" s="71" t="s">
        <v>7</v>
      </c>
      <c r="D13" s="72"/>
      <c r="E13" s="111"/>
      <c r="F13" s="51"/>
      <c r="G13" s="52"/>
      <c r="H13" s="53"/>
    </row>
    <row r="14" spans="1:18">
      <c r="A14" s="46"/>
      <c r="B14" s="47"/>
      <c r="C14" s="70"/>
      <c r="D14" s="72"/>
      <c r="E14" s="111"/>
      <c r="F14" s="51"/>
      <c r="G14" s="52"/>
      <c r="H14" s="53"/>
    </row>
    <row r="15" spans="1:18" ht="25.5">
      <c r="A15" s="46">
        <f>1+A9</f>
        <v>2</v>
      </c>
      <c r="B15" s="47"/>
      <c r="C15" s="73" t="s">
        <v>8</v>
      </c>
      <c r="D15" s="72"/>
      <c r="E15" s="111">
        <v>6</v>
      </c>
      <c r="F15" s="51" t="s">
        <v>9</v>
      </c>
      <c r="G15" s="52" t="e">
        <f>'Pricing Schedule '!#REF!</f>
        <v>#REF!</v>
      </c>
      <c r="H15" s="79" t="e">
        <f>G15*E15</f>
        <v>#REF!</v>
      </c>
      <c r="N15" s="63"/>
      <c r="P15" s="63"/>
    </row>
    <row r="16" spans="1:18">
      <c r="A16" s="46"/>
      <c r="B16" s="47"/>
      <c r="C16" s="74"/>
      <c r="D16" s="72"/>
      <c r="E16" s="59"/>
      <c r="F16" s="51"/>
      <c r="G16" s="52"/>
      <c r="H16" s="53"/>
    </row>
    <row r="17" spans="1:23" ht="13.5" thickBot="1">
      <c r="A17" s="46"/>
      <c r="C17" s="216" t="s">
        <v>10</v>
      </c>
      <c r="D17" s="217"/>
      <c r="E17" s="133"/>
      <c r="F17" s="51"/>
      <c r="G17" s="52"/>
      <c r="H17" s="142" t="e">
        <f>SUM(H9:H16)</f>
        <v>#REF!</v>
      </c>
    </row>
    <row r="18" spans="1:23" ht="13.5" thickTop="1">
      <c r="A18" s="141"/>
      <c r="B18" s="134"/>
      <c r="C18" s="135"/>
      <c r="D18" s="136"/>
      <c r="E18" s="137"/>
      <c r="F18" s="138"/>
      <c r="G18" s="139"/>
      <c r="H18" s="140"/>
      <c r="L18" s="56"/>
      <c r="M18" s="56">
        <f t="shared" ref="M18:R18" si="0">SUM(M1:M16)</f>
        <v>0</v>
      </c>
      <c r="N18" s="56">
        <f t="shared" si="0"/>
        <v>0</v>
      </c>
      <c r="O18" s="56">
        <f t="shared" si="0"/>
        <v>0</v>
      </c>
      <c r="P18" s="56">
        <f t="shared" si="0"/>
        <v>0</v>
      </c>
      <c r="Q18" s="56">
        <f t="shared" si="0"/>
        <v>0</v>
      </c>
      <c r="R18" s="56">
        <f t="shared" si="0"/>
        <v>0</v>
      </c>
      <c r="S18" s="56"/>
      <c r="T18" s="56"/>
      <c r="U18" s="56"/>
      <c r="V18" s="56"/>
    </row>
    <row r="19" spans="1:23">
      <c r="C19" s="63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</row>
    <row r="20" spans="1:23">
      <c r="C20" s="63"/>
      <c r="I20" s="56">
        <f t="shared" ref="I20:N20" si="1">+I19-I18</f>
        <v>0</v>
      </c>
      <c r="J20" s="56">
        <f t="shared" si="1"/>
        <v>0</v>
      </c>
      <c r="K20" s="56">
        <f t="shared" si="1"/>
        <v>0</v>
      </c>
      <c r="L20" s="56"/>
      <c r="M20" s="56"/>
      <c r="N20" s="56">
        <f t="shared" si="1"/>
        <v>0</v>
      </c>
      <c r="O20" s="56"/>
      <c r="P20" s="56"/>
      <c r="Q20" s="56"/>
      <c r="R20" s="56"/>
      <c r="S20" s="56"/>
      <c r="T20" s="56"/>
      <c r="U20" s="56"/>
      <c r="V20" s="56"/>
    </row>
    <row r="21" spans="1:23">
      <c r="C21" s="63"/>
      <c r="E21" s="63"/>
      <c r="L21" s="56"/>
      <c r="M21" s="56"/>
      <c r="N21" s="56"/>
      <c r="O21" s="56"/>
      <c r="P21" s="56"/>
      <c r="Q21" s="56"/>
      <c r="R21" s="56"/>
      <c r="S21" s="56"/>
      <c r="T21" s="56"/>
    </row>
    <row r="22" spans="1:23">
      <c r="C22" s="63"/>
    </row>
    <row r="23" spans="1:23">
      <c r="C23" s="63"/>
    </row>
    <row r="24" spans="1:23">
      <c r="C24" s="63"/>
    </row>
    <row r="25" spans="1:23">
      <c r="C25" s="63"/>
      <c r="L25" s="56"/>
      <c r="M25" s="56"/>
      <c r="N25" s="56"/>
      <c r="O25" s="56"/>
      <c r="P25" s="56"/>
      <c r="Q25" s="56"/>
      <c r="R25" s="56"/>
      <c r="S25" s="56"/>
    </row>
    <row r="26" spans="1:23">
      <c r="C26" s="63"/>
      <c r="L26" s="56"/>
      <c r="M26" s="56"/>
      <c r="N26" s="56"/>
      <c r="O26" s="56"/>
      <c r="P26" s="56"/>
      <c r="Q26" s="56"/>
      <c r="R26" s="56"/>
      <c r="S26" s="56"/>
    </row>
    <row r="27" spans="1:23">
      <c r="C27" s="63"/>
      <c r="L27" s="56"/>
      <c r="M27" s="56"/>
      <c r="N27" s="56"/>
      <c r="O27" s="56"/>
      <c r="P27" s="56"/>
      <c r="Q27" s="56"/>
      <c r="R27" s="56"/>
      <c r="S27" s="56"/>
    </row>
    <row r="28" spans="1:23">
      <c r="C28" s="63"/>
    </row>
    <row r="29" spans="1:23">
      <c r="C29" s="63"/>
    </row>
    <row r="30" spans="1:23">
      <c r="C30" s="63"/>
    </row>
    <row r="31" spans="1:23">
      <c r="C31" s="63"/>
    </row>
  </sheetData>
  <mergeCells count="1">
    <mergeCell ref="C17:D17"/>
  </mergeCells>
  <printOptions verticalCentered="1"/>
  <pageMargins left="0.23622047244094491" right="0.23622047244094491" top="0.78740157480314965" bottom="0.59055118110236227" header="0.31496062992125984" footer="0.31496062992125984"/>
  <pageSetup paperSize="9" scale="96" fitToWidth="60" orientation="portrait" r:id="rId1"/>
  <headerFooter alignWithMargins="0">
    <oddHeader xml:space="preserve">&amp;L&amp;"Arial,Bold"HOUSING DEVELOPMENTS, STANDARD HOUSE MEASURES
TYPE CT1 - 4B7P DETACHED
&amp;R&amp;"Arial,Bold"
01 - Substructure&amp;"Arial,Regular"
</oddHeader>
    <oddFooter>&amp;C&amp;"Arial,Bold"&amp;A/&amp;P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/>
  </sheetPr>
  <dimension ref="A1:W31"/>
  <sheetViews>
    <sheetView showGridLines="0" zoomScaleNormal="100" zoomScaleSheetLayoutView="100" workbookViewId="0">
      <selection activeCell="D15" sqref="D15"/>
    </sheetView>
  </sheetViews>
  <sheetFormatPr defaultRowHeight="12.75"/>
  <cols>
    <col min="1" max="1" width="6.28515625" style="98" customWidth="1"/>
    <col min="2" max="2" width="0.28515625" style="98" customWidth="1"/>
    <col min="3" max="3" width="47.140625" style="96" customWidth="1"/>
    <col min="4" max="4" width="9.7109375" style="96" customWidth="1"/>
    <col min="5" max="5" width="9" style="108" customWidth="1"/>
    <col min="6" max="6" width="6.140625" style="95" customWidth="1"/>
    <col min="7" max="7" width="6.7109375" style="97" customWidth="1"/>
    <col min="8" max="8" width="13.7109375" style="97" customWidth="1"/>
    <col min="9" max="11" width="6.140625" style="90" customWidth="1"/>
    <col min="12" max="18" width="6.140625" style="91" customWidth="1"/>
    <col min="19" max="19" width="6.7109375" style="89" customWidth="1"/>
    <col min="20" max="20" width="6.140625" style="89" customWidth="1"/>
    <col min="21" max="21" width="6.140625" style="97" customWidth="1"/>
    <col min="22" max="22" width="7.28515625" style="97" customWidth="1"/>
    <col min="23" max="16384" width="9.140625" style="97"/>
  </cols>
  <sheetData>
    <row r="1" spans="1:18">
      <c r="A1" s="80"/>
      <c r="B1" s="81"/>
      <c r="C1" s="82" t="s">
        <v>0</v>
      </c>
      <c r="D1" s="83"/>
      <c r="E1" s="84"/>
      <c r="F1" s="85"/>
      <c r="G1" s="86"/>
      <c r="H1" s="87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>
      <c r="A2" s="80"/>
      <c r="B2" s="81"/>
      <c r="C2" s="82"/>
      <c r="D2" s="83"/>
      <c r="E2" s="84"/>
      <c r="F2" s="85"/>
      <c r="G2" s="86"/>
      <c r="H2" s="87"/>
    </row>
    <row r="3" spans="1:18">
      <c r="A3" s="80"/>
      <c r="B3" s="81"/>
      <c r="C3" s="99" t="s">
        <v>1</v>
      </c>
      <c r="D3" s="92"/>
      <c r="E3" s="93"/>
      <c r="F3" s="94"/>
      <c r="G3" s="86"/>
      <c r="H3" s="87"/>
    </row>
    <row r="4" spans="1:18">
      <c r="A4" s="80"/>
      <c r="B4" s="81"/>
      <c r="D4" s="92"/>
      <c r="E4" s="93"/>
      <c r="F4" s="94"/>
      <c r="G4" s="86"/>
      <c r="H4" s="87"/>
    </row>
    <row r="5" spans="1:18" ht="25.5">
      <c r="A5" s="80"/>
      <c r="B5" s="81"/>
      <c r="C5" s="42" t="s">
        <v>2</v>
      </c>
      <c r="D5" s="92"/>
      <c r="E5" s="93"/>
      <c r="F5" s="94"/>
      <c r="G5" s="86"/>
      <c r="H5" s="87"/>
    </row>
    <row r="6" spans="1:18">
      <c r="A6" s="80"/>
      <c r="B6" s="81"/>
      <c r="D6" s="92"/>
      <c r="E6" s="93"/>
      <c r="F6" s="94"/>
      <c r="G6" s="86"/>
      <c r="H6" s="87"/>
    </row>
    <row r="7" spans="1:18">
      <c r="A7" s="80"/>
      <c r="B7" s="81"/>
      <c r="C7" s="43" t="s">
        <v>3</v>
      </c>
      <c r="D7" s="92"/>
      <c r="E7" s="93"/>
      <c r="F7" s="94"/>
      <c r="G7" s="86"/>
      <c r="H7" s="87"/>
    </row>
    <row r="8" spans="1:18">
      <c r="A8" s="80"/>
      <c r="B8" s="81"/>
      <c r="C8" s="43"/>
      <c r="D8" s="92"/>
      <c r="E8" s="93"/>
      <c r="F8" s="94"/>
      <c r="G8" s="86"/>
      <c r="H8" s="87"/>
    </row>
    <row r="9" spans="1:18" ht="25.5">
      <c r="A9" s="80">
        <v>1</v>
      </c>
      <c r="B9" s="81"/>
      <c r="C9" s="44" t="s">
        <v>4</v>
      </c>
      <c r="D9" s="92"/>
      <c r="E9" s="93">
        <v>50.4</v>
      </c>
      <c r="F9" s="94" t="s">
        <v>5</v>
      </c>
      <c r="G9" s="86" t="e">
        <f>'Pricing Schedule '!#REF!</f>
        <v>#REF!</v>
      </c>
      <c r="H9" s="45" t="e">
        <f>G9*E9</f>
        <v>#REF!</v>
      </c>
    </row>
    <row r="10" spans="1:18">
      <c r="A10" s="80"/>
      <c r="B10" s="81"/>
      <c r="C10" s="43"/>
      <c r="D10" s="92"/>
      <c r="E10" s="93"/>
      <c r="F10" s="94"/>
      <c r="G10" s="86"/>
      <c r="H10" s="87"/>
    </row>
    <row r="11" spans="1:18">
      <c r="A11" s="80"/>
      <c r="B11" s="81"/>
      <c r="C11" s="100" t="s">
        <v>6</v>
      </c>
      <c r="D11" s="92"/>
      <c r="E11" s="93"/>
      <c r="F11" s="85"/>
      <c r="G11" s="86"/>
      <c r="H11" s="87"/>
    </row>
    <row r="12" spans="1:18">
      <c r="A12" s="80"/>
      <c r="B12" s="81"/>
      <c r="C12" s="101"/>
      <c r="D12" s="92"/>
      <c r="E12" s="93"/>
      <c r="F12" s="85"/>
      <c r="G12" s="86"/>
      <c r="H12" s="87"/>
    </row>
    <row r="13" spans="1:18">
      <c r="A13" s="80"/>
      <c r="B13" s="81"/>
      <c r="C13" s="102" t="s">
        <v>7</v>
      </c>
      <c r="D13" s="103"/>
      <c r="E13" s="93"/>
      <c r="F13" s="85"/>
      <c r="G13" s="86"/>
      <c r="H13" s="87"/>
    </row>
    <row r="14" spans="1:18">
      <c r="A14" s="80"/>
      <c r="B14" s="81"/>
      <c r="C14" s="101"/>
      <c r="D14" s="103"/>
      <c r="E14" s="93"/>
      <c r="F14" s="85"/>
      <c r="G14" s="86"/>
      <c r="H14" s="87"/>
    </row>
    <row r="15" spans="1:18" ht="25.5">
      <c r="A15" s="80">
        <f>1+A9</f>
        <v>2</v>
      </c>
      <c r="B15" s="81"/>
      <c r="C15" s="104" t="s">
        <v>8</v>
      </c>
      <c r="D15" s="103"/>
      <c r="E15" s="93">
        <v>8</v>
      </c>
      <c r="F15" s="85" t="s">
        <v>9</v>
      </c>
      <c r="G15" s="86" t="e">
        <f>'Pricing Schedule '!#REF!</f>
        <v>#REF!</v>
      </c>
      <c r="H15" s="45" t="e">
        <f>G15*E15</f>
        <v>#REF!</v>
      </c>
      <c r="N15" s="97"/>
      <c r="P15" s="97"/>
    </row>
    <row r="16" spans="1:18">
      <c r="A16" s="80"/>
      <c r="B16" s="81"/>
      <c r="C16" s="105"/>
      <c r="D16" s="103"/>
      <c r="E16" s="93"/>
      <c r="F16" s="85"/>
      <c r="G16" s="86"/>
      <c r="H16" s="87"/>
    </row>
    <row r="17" spans="3:23">
      <c r="D17" s="106"/>
      <c r="E17" s="107"/>
    </row>
    <row r="18" spans="3:23">
      <c r="C18" s="97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</row>
    <row r="19" spans="3:23">
      <c r="C19" s="97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</row>
    <row r="20" spans="3:23">
      <c r="C20" s="97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</row>
    <row r="21" spans="3:23">
      <c r="C21" s="97"/>
      <c r="E21" s="97"/>
      <c r="L21" s="90"/>
      <c r="M21" s="90"/>
      <c r="N21" s="90"/>
      <c r="O21" s="90"/>
      <c r="P21" s="90"/>
      <c r="Q21" s="90"/>
      <c r="R21" s="90"/>
      <c r="S21" s="90"/>
      <c r="T21" s="90"/>
    </row>
    <row r="22" spans="3:23">
      <c r="C22" s="97"/>
    </row>
    <row r="23" spans="3:23">
      <c r="C23" s="97"/>
    </row>
    <row r="24" spans="3:23">
      <c r="C24" s="97"/>
    </row>
    <row r="25" spans="3:23">
      <c r="C25" s="97"/>
      <c r="L25" s="90"/>
      <c r="M25" s="90"/>
      <c r="N25" s="90"/>
      <c r="O25" s="90"/>
      <c r="P25" s="90"/>
      <c r="Q25" s="90"/>
      <c r="R25" s="90"/>
      <c r="S25" s="90"/>
    </row>
    <row r="26" spans="3:23">
      <c r="C26" s="97"/>
      <c r="L26" s="90"/>
      <c r="M26" s="90"/>
      <c r="N26" s="90"/>
      <c r="O26" s="90"/>
      <c r="P26" s="90"/>
      <c r="Q26" s="90"/>
      <c r="R26" s="90"/>
      <c r="S26" s="90"/>
    </row>
    <row r="27" spans="3:23">
      <c r="C27" s="97"/>
      <c r="L27" s="90"/>
      <c r="M27" s="90"/>
      <c r="N27" s="90"/>
      <c r="O27" s="90"/>
      <c r="P27" s="90"/>
      <c r="Q27" s="90"/>
      <c r="R27" s="90"/>
      <c r="S27" s="90"/>
    </row>
    <row r="28" spans="3:23">
      <c r="C28" s="97"/>
    </row>
    <row r="29" spans="3:23">
      <c r="C29" s="97"/>
    </row>
    <row r="30" spans="3:23">
      <c r="C30" s="97"/>
    </row>
    <row r="31" spans="3:23">
      <c r="C31" s="97"/>
    </row>
  </sheetData>
  <printOptions verticalCentered="1"/>
  <pageMargins left="0.23622047244094491" right="0.23622047244094491" top="0.78740157480314965" bottom="0.59055118110236227" header="0.31496062992125984" footer="0.31496062992125984"/>
  <pageSetup paperSize="9" fitToWidth="60" orientation="portrait" r:id="rId1"/>
  <headerFooter alignWithMargins="0">
    <oddHeader xml:space="preserve">&amp;L&amp;"Arial,Bold"HOUSING DEVELOPMENTS, STANDARD HOUSE MEASURES
TYPE HT10 - 4B7P DETACHED
&amp;R&amp;"Arial,Bold"
01 - Substructure&amp;"Arial,Regular"
</oddHeader>
    <oddFooter>&amp;C&amp;"Arial,Bold"&amp;A/&amp;P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/>
  </sheetPr>
  <dimension ref="A1:W31"/>
  <sheetViews>
    <sheetView showGridLines="0" zoomScaleNormal="100" zoomScaleSheetLayoutView="100" workbookViewId="0">
      <selection activeCell="D15" sqref="D15"/>
    </sheetView>
  </sheetViews>
  <sheetFormatPr defaultRowHeight="12.75"/>
  <cols>
    <col min="1" max="1" width="6.28515625" style="64" customWidth="1"/>
    <col min="2" max="2" width="0.28515625" style="64" customWidth="1"/>
    <col min="3" max="3" width="47.140625" style="62" customWidth="1"/>
    <col min="4" max="4" width="9.7109375" style="62" customWidth="1"/>
    <col min="5" max="5" width="9" style="77" customWidth="1"/>
    <col min="6" max="6" width="6.140625" style="61" customWidth="1"/>
    <col min="7" max="7" width="6.7109375" style="63" customWidth="1"/>
    <col min="8" max="8" width="13.7109375" style="63" customWidth="1"/>
    <col min="9" max="11" width="6.140625" style="56" customWidth="1"/>
    <col min="12" max="18" width="6.140625" style="57" customWidth="1"/>
    <col min="19" max="19" width="6.7109375" style="55" customWidth="1"/>
    <col min="20" max="20" width="6.140625" style="55" customWidth="1"/>
    <col min="21" max="21" width="6.140625" style="63" customWidth="1"/>
    <col min="22" max="22" width="7.28515625" style="63" customWidth="1"/>
    <col min="23" max="16384" width="9.140625" style="63"/>
  </cols>
  <sheetData>
    <row r="1" spans="1:18">
      <c r="A1" s="46"/>
      <c r="B1" s="47"/>
      <c r="C1" s="48" t="s">
        <v>0</v>
      </c>
      <c r="D1" s="49"/>
      <c r="E1" s="50"/>
      <c r="F1" s="51"/>
      <c r="G1" s="52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>
      <c r="A2" s="46"/>
      <c r="B2" s="47"/>
      <c r="C2" s="48"/>
      <c r="D2" s="49"/>
      <c r="E2" s="50"/>
      <c r="F2" s="51"/>
      <c r="G2" s="52"/>
      <c r="H2" s="53"/>
    </row>
    <row r="3" spans="1:18">
      <c r="A3" s="46"/>
      <c r="B3" s="47"/>
      <c r="C3" s="67" t="s">
        <v>1</v>
      </c>
      <c r="D3" s="58"/>
      <c r="E3" s="59"/>
      <c r="F3" s="60"/>
      <c r="G3" s="52"/>
      <c r="H3" s="53"/>
    </row>
    <row r="4" spans="1:18">
      <c r="A4" s="46"/>
      <c r="B4" s="47"/>
      <c r="D4" s="58"/>
      <c r="E4" s="59"/>
      <c r="F4" s="60"/>
      <c r="G4" s="52"/>
      <c r="H4" s="53"/>
    </row>
    <row r="5" spans="1:18" ht="25.5">
      <c r="A5" s="46"/>
      <c r="B5" s="47"/>
      <c r="C5" s="68" t="s">
        <v>2</v>
      </c>
      <c r="D5" s="58"/>
      <c r="E5" s="59"/>
      <c r="F5" s="60"/>
      <c r="G5" s="52"/>
      <c r="H5" s="53"/>
    </row>
    <row r="6" spans="1:18">
      <c r="A6" s="46"/>
      <c r="B6" s="47"/>
      <c r="D6" s="58"/>
      <c r="E6" s="59"/>
      <c r="F6" s="60"/>
      <c r="G6" s="52"/>
      <c r="H6" s="53"/>
    </row>
    <row r="7" spans="1:18">
      <c r="A7" s="46"/>
      <c r="B7" s="47"/>
      <c r="C7" s="66" t="s">
        <v>3</v>
      </c>
      <c r="D7" s="58"/>
      <c r="E7" s="59"/>
      <c r="F7" s="60"/>
      <c r="G7" s="52"/>
      <c r="H7" s="53"/>
    </row>
    <row r="8" spans="1:18">
      <c r="A8" s="46"/>
      <c r="B8" s="47"/>
      <c r="C8" s="66"/>
      <c r="D8" s="58"/>
      <c r="E8" s="59"/>
      <c r="F8" s="60"/>
      <c r="G8" s="52"/>
      <c r="H8" s="53"/>
    </row>
    <row r="9" spans="1:18" ht="25.5">
      <c r="A9" s="46">
        <v>1</v>
      </c>
      <c r="B9" s="47"/>
      <c r="C9" s="65" t="s">
        <v>4</v>
      </c>
      <c r="D9" s="58"/>
      <c r="E9" s="59">
        <v>57.83</v>
      </c>
      <c r="F9" s="60" t="s">
        <v>5</v>
      </c>
      <c r="G9" s="52" t="e">
        <f>'Pricing Schedule '!#REF!</f>
        <v>#REF!</v>
      </c>
      <c r="H9" s="45" t="e">
        <f>G9*E9</f>
        <v>#REF!</v>
      </c>
    </row>
    <row r="10" spans="1:18">
      <c r="A10" s="46"/>
      <c r="B10" s="47"/>
      <c r="C10" s="66"/>
      <c r="D10" s="58"/>
      <c r="E10" s="59"/>
      <c r="F10" s="60"/>
      <c r="G10" s="52"/>
      <c r="H10" s="53"/>
    </row>
    <row r="11" spans="1:18">
      <c r="A11" s="46"/>
      <c r="B11" s="47"/>
      <c r="C11" s="69" t="s">
        <v>6</v>
      </c>
      <c r="D11" s="58"/>
      <c r="E11" s="59"/>
      <c r="F11" s="51"/>
      <c r="G11" s="52"/>
      <c r="H11" s="53"/>
    </row>
    <row r="12" spans="1:18">
      <c r="A12" s="46"/>
      <c r="B12" s="47"/>
      <c r="C12" s="70"/>
      <c r="D12" s="58"/>
      <c r="E12" s="59"/>
      <c r="F12" s="51"/>
      <c r="G12" s="52"/>
      <c r="H12" s="53"/>
    </row>
    <row r="13" spans="1:18">
      <c r="A13" s="46"/>
      <c r="B13" s="47"/>
      <c r="C13" s="71" t="s">
        <v>7</v>
      </c>
      <c r="D13" s="72"/>
      <c r="E13" s="59"/>
      <c r="F13" s="51"/>
      <c r="G13" s="52"/>
      <c r="H13" s="53"/>
    </row>
    <row r="14" spans="1:18">
      <c r="A14" s="46"/>
      <c r="B14" s="47"/>
      <c r="C14" s="70"/>
      <c r="D14" s="72"/>
      <c r="E14" s="59"/>
      <c r="F14" s="51"/>
      <c r="G14" s="52"/>
      <c r="H14" s="53"/>
    </row>
    <row r="15" spans="1:18" ht="25.5">
      <c r="A15" s="46">
        <f>1+A9</f>
        <v>2</v>
      </c>
      <c r="B15" s="47"/>
      <c r="C15" s="73" t="s">
        <v>8</v>
      </c>
      <c r="D15" s="72"/>
      <c r="E15" s="59">
        <v>8</v>
      </c>
      <c r="F15" s="51" t="s">
        <v>9</v>
      </c>
      <c r="G15" s="52" t="e">
        <f>'Pricing Schedule '!#REF!</f>
        <v>#REF!</v>
      </c>
      <c r="H15" s="45" t="e">
        <f>G15*E15</f>
        <v>#REF!</v>
      </c>
      <c r="N15" s="63"/>
      <c r="P15" s="63"/>
    </row>
    <row r="16" spans="1:18">
      <c r="A16" s="46"/>
      <c r="B16" s="47"/>
      <c r="C16" s="74"/>
      <c r="D16" s="72"/>
      <c r="E16" s="59"/>
      <c r="F16" s="51"/>
      <c r="G16" s="52"/>
      <c r="H16" s="53"/>
    </row>
    <row r="17" spans="3:23">
      <c r="D17" s="75"/>
      <c r="E17" s="76"/>
    </row>
    <row r="18" spans="3:23">
      <c r="C18" s="63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3:23">
      <c r="C19" s="63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</row>
    <row r="20" spans="3:23">
      <c r="C20" s="63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3">
      <c r="C21" s="63"/>
      <c r="E21" s="63"/>
      <c r="L21" s="56"/>
      <c r="M21" s="56"/>
      <c r="N21" s="56"/>
      <c r="O21" s="56"/>
      <c r="P21" s="56"/>
      <c r="Q21" s="56"/>
      <c r="R21" s="56"/>
      <c r="S21" s="56"/>
      <c r="T21" s="56"/>
    </row>
    <row r="22" spans="3:23">
      <c r="C22" s="63"/>
    </row>
    <row r="23" spans="3:23">
      <c r="C23" s="63"/>
    </row>
    <row r="24" spans="3:23">
      <c r="C24" s="63"/>
    </row>
    <row r="25" spans="3:23">
      <c r="C25" s="63"/>
      <c r="L25" s="56"/>
      <c r="M25" s="56"/>
      <c r="N25" s="56"/>
      <c r="O25" s="56"/>
      <c r="P25" s="56"/>
      <c r="Q25" s="56"/>
      <c r="R25" s="56"/>
      <c r="S25" s="56"/>
    </row>
    <row r="26" spans="3:23">
      <c r="C26" s="63"/>
      <c r="L26" s="56"/>
      <c r="M26" s="56"/>
      <c r="N26" s="56"/>
      <c r="O26" s="56"/>
      <c r="P26" s="56"/>
      <c r="Q26" s="56"/>
      <c r="R26" s="56"/>
      <c r="S26" s="56"/>
    </row>
    <row r="27" spans="3:23">
      <c r="C27" s="63"/>
      <c r="L27" s="56"/>
      <c r="M27" s="56"/>
      <c r="N27" s="56"/>
      <c r="O27" s="56"/>
      <c r="P27" s="56"/>
      <c r="Q27" s="56"/>
      <c r="R27" s="56"/>
      <c r="S27" s="56"/>
    </row>
    <row r="28" spans="3:23">
      <c r="C28" s="63"/>
    </row>
    <row r="29" spans="3:23">
      <c r="C29" s="63"/>
    </row>
    <row r="30" spans="3:23">
      <c r="C30" s="63"/>
    </row>
    <row r="31" spans="3:23">
      <c r="C31" s="63"/>
    </row>
  </sheetData>
  <printOptions verticalCentered="1"/>
  <pageMargins left="0.23622047244094491" right="0.23622047244094491" top="0.78740157480314965" bottom="0.59055118110236227" header="0.31496062992125984" footer="0.31496062992125984"/>
  <pageSetup paperSize="9" scale="90" fitToWidth="60" orientation="portrait" r:id="rId1"/>
  <headerFooter alignWithMargins="0">
    <oddHeader xml:space="preserve">&amp;L&amp;"Arial,Bold"HOUSING DEVELOPMENTS, STANDARD HOUSE MEASURES
TYPE HT11 - 4B6P DETACHED
&amp;R&amp;"Arial,Bold"
01 - Substructure&amp;"Arial,Regular"
</oddHeader>
    <oddFooter>&amp;C&amp;"Arial,Bold"&amp;A/&amp;P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1"/>
  <sheetViews>
    <sheetView showGridLines="0" zoomScaleNormal="100" zoomScaleSheetLayoutView="100" workbookViewId="0">
      <selection activeCell="H21" sqref="H21"/>
    </sheetView>
  </sheetViews>
  <sheetFormatPr defaultRowHeight="12.75"/>
  <cols>
    <col min="1" max="1" width="6.28515625" style="64" customWidth="1"/>
    <col min="2" max="2" width="0.28515625" style="64" customWidth="1"/>
    <col min="3" max="3" width="47.140625" style="62" customWidth="1"/>
    <col min="4" max="4" width="9.7109375" style="62" customWidth="1"/>
    <col min="5" max="5" width="9" style="77" customWidth="1"/>
    <col min="6" max="6" width="6.140625" style="61" customWidth="1"/>
    <col min="7" max="7" width="6.7109375" style="63" customWidth="1"/>
    <col min="8" max="8" width="13.7109375" style="63" customWidth="1"/>
    <col min="9" max="11" width="6.140625" style="56" customWidth="1"/>
    <col min="12" max="18" width="6.140625" style="57" customWidth="1"/>
    <col min="19" max="19" width="6.7109375" style="55" customWidth="1"/>
    <col min="20" max="20" width="6.140625" style="55" customWidth="1"/>
    <col min="21" max="21" width="6.140625" style="63" customWidth="1"/>
    <col min="22" max="22" width="7.28515625" style="63" customWidth="1"/>
    <col min="23" max="16384" width="9.140625" style="63"/>
  </cols>
  <sheetData>
    <row r="1" spans="1:18">
      <c r="A1" s="46"/>
      <c r="B1" s="47"/>
      <c r="C1" s="48" t="s">
        <v>0</v>
      </c>
      <c r="D1" s="49"/>
      <c r="E1" s="50"/>
      <c r="F1" s="51"/>
      <c r="G1" s="52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>
      <c r="A2" s="46"/>
      <c r="B2" s="47"/>
      <c r="C2" s="48"/>
      <c r="D2" s="49"/>
      <c r="E2" s="50"/>
      <c r="F2" s="51"/>
      <c r="G2" s="52"/>
      <c r="H2" s="53"/>
    </row>
    <row r="3" spans="1:18">
      <c r="A3" s="46"/>
      <c r="B3" s="47"/>
      <c r="C3" s="67" t="s">
        <v>1</v>
      </c>
      <c r="D3" s="58"/>
      <c r="E3" s="59"/>
      <c r="F3" s="60"/>
      <c r="G3" s="52"/>
      <c r="H3" s="53"/>
    </row>
    <row r="4" spans="1:18">
      <c r="A4" s="46"/>
      <c r="B4" s="47"/>
      <c r="D4" s="58"/>
      <c r="E4" s="59"/>
      <c r="F4" s="60"/>
      <c r="G4" s="52"/>
      <c r="H4" s="53"/>
    </row>
    <row r="5" spans="1:18" ht="25.5">
      <c r="A5" s="46"/>
      <c r="B5" s="47"/>
      <c r="C5" s="68" t="s">
        <v>2</v>
      </c>
      <c r="D5" s="58"/>
      <c r="E5" s="59"/>
      <c r="F5" s="60"/>
      <c r="G5" s="52"/>
      <c r="H5" s="53"/>
    </row>
    <row r="6" spans="1:18">
      <c r="A6" s="46"/>
      <c r="B6" s="47"/>
      <c r="D6" s="58"/>
      <c r="E6" s="59"/>
      <c r="F6" s="60"/>
      <c r="G6" s="52"/>
      <c r="H6" s="53"/>
    </row>
    <row r="7" spans="1:18">
      <c r="A7" s="46"/>
      <c r="B7" s="47"/>
      <c r="C7" s="66" t="s">
        <v>3</v>
      </c>
      <c r="D7" s="58"/>
      <c r="E7" s="59"/>
      <c r="F7" s="60"/>
      <c r="G7" s="52"/>
      <c r="H7" s="53"/>
    </row>
    <row r="8" spans="1:18">
      <c r="A8" s="46"/>
      <c r="B8" s="47"/>
      <c r="C8" s="66"/>
      <c r="D8" s="58"/>
      <c r="E8" s="59"/>
      <c r="F8" s="60"/>
      <c r="G8" s="52"/>
      <c r="H8" s="53"/>
    </row>
    <row r="9" spans="1:18" ht="25.5">
      <c r="A9" s="46">
        <v>1</v>
      </c>
      <c r="B9" s="47"/>
      <c r="C9" s="65" t="s">
        <v>4</v>
      </c>
      <c r="D9" s="58"/>
      <c r="E9" s="59">
        <v>86.84</v>
      </c>
      <c r="F9" s="60" t="s">
        <v>5</v>
      </c>
      <c r="G9" s="52" t="e">
        <f>'Pricing Schedule '!#REF!</f>
        <v>#REF!</v>
      </c>
      <c r="H9" s="45" t="e">
        <f>G9*E9</f>
        <v>#REF!</v>
      </c>
    </row>
    <row r="10" spans="1:18">
      <c r="A10" s="46"/>
      <c r="B10" s="47"/>
      <c r="C10" s="66"/>
      <c r="D10" s="58"/>
      <c r="E10" s="59"/>
      <c r="F10" s="60"/>
      <c r="G10" s="52"/>
      <c r="H10" s="53"/>
    </row>
    <row r="11" spans="1:18">
      <c r="A11" s="46"/>
      <c r="B11" s="47"/>
      <c r="C11" s="69" t="s">
        <v>6</v>
      </c>
      <c r="D11" s="58"/>
      <c r="E11" s="59"/>
      <c r="F11" s="51"/>
      <c r="G11" s="52"/>
      <c r="H11" s="53"/>
    </row>
    <row r="12" spans="1:18">
      <c r="A12" s="46"/>
      <c r="B12" s="47"/>
      <c r="C12" s="70"/>
      <c r="D12" s="58"/>
      <c r="E12" s="59"/>
      <c r="F12" s="51"/>
      <c r="G12" s="52"/>
      <c r="H12" s="53"/>
    </row>
    <row r="13" spans="1:18">
      <c r="A13" s="46"/>
      <c r="B13" s="47"/>
      <c r="C13" s="71" t="s">
        <v>7</v>
      </c>
      <c r="D13" s="72"/>
      <c r="E13" s="59"/>
      <c r="F13" s="51"/>
      <c r="G13" s="52"/>
      <c r="H13" s="53"/>
    </row>
    <row r="14" spans="1:18">
      <c r="A14" s="46"/>
      <c r="B14" s="47"/>
      <c r="C14" s="70"/>
      <c r="D14" s="72"/>
      <c r="E14" s="59"/>
      <c r="F14" s="51"/>
      <c r="G14" s="52"/>
      <c r="H14" s="53"/>
    </row>
    <row r="15" spans="1:18" ht="25.5">
      <c r="A15" s="46">
        <f>1+A9</f>
        <v>2</v>
      </c>
      <c r="B15" s="47"/>
      <c r="C15" s="73" t="s">
        <v>8</v>
      </c>
      <c r="D15" s="72"/>
      <c r="E15" s="59">
        <v>16</v>
      </c>
      <c r="F15" s="51" t="s">
        <v>9</v>
      </c>
      <c r="G15" s="52" t="e">
        <f>'Pricing Schedule '!#REF!</f>
        <v>#REF!</v>
      </c>
      <c r="H15" s="45" t="e">
        <f>G15*E15</f>
        <v>#REF!</v>
      </c>
      <c r="N15" s="63"/>
      <c r="P15" s="63"/>
    </row>
    <row r="16" spans="1:18">
      <c r="A16" s="46"/>
      <c r="B16" s="47"/>
      <c r="C16" s="74"/>
      <c r="D16" s="72"/>
      <c r="E16" s="59"/>
      <c r="F16" s="51"/>
      <c r="G16" s="52"/>
      <c r="H16" s="53"/>
    </row>
    <row r="17" spans="1:23" ht="13.5" thickBot="1">
      <c r="A17" s="46"/>
      <c r="C17" s="221" t="s">
        <v>10</v>
      </c>
      <c r="D17" s="222"/>
      <c r="E17" s="59"/>
      <c r="F17" s="51"/>
      <c r="G17" s="52"/>
      <c r="H17" s="159" t="e">
        <f>SUM(H6:H16)</f>
        <v>#REF!</v>
      </c>
    </row>
    <row r="18" spans="1:23" ht="13.5" thickTop="1">
      <c r="A18" s="46"/>
      <c r="B18" s="134"/>
      <c r="C18" s="135"/>
      <c r="D18" s="160"/>
      <c r="E18" s="150"/>
      <c r="F18" s="138"/>
      <c r="G18" s="139"/>
      <c r="H18" s="140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3">
      <c r="C19" s="63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</row>
    <row r="20" spans="1:23">
      <c r="C20" s="63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3">
      <c r="C21" s="63"/>
      <c r="E21" s="63"/>
      <c r="L21" s="56"/>
      <c r="M21" s="56"/>
      <c r="N21" s="56"/>
      <c r="O21" s="56"/>
      <c r="P21" s="56"/>
      <c r="Q21" s="56"/>
      <c r="R21" s="56"/>
      <c r="S21" s="56"/>
      <c r="T21" s="56"/>
    </row>
    <row r="22" spans="1:23">
      <c r="C22" s="63"/>
    </row>
    <row r="23" spans="1:23">
      <c r="C23" s="63"/>
    </row>
    <row r="24" spans="1:23">
      <c r="C24" s="63"/>
    </row>
    <row r="25" spans="1:23">
      <c r="C25" s="63"/>
      <c r="L25" s="56"/>
      <c r="M25" s="56"/>
      <c r="N25" s="56"/>
      <c r="O25" s="56"/>
      <c r="P25" s="56"/>
      <c r="Q25" s="56"/>
      <c r="R25" s="56"/>
      <c r="S25" s="56"/>
    </row>
    <row r="26" spans="1:23">
      <c r="C26" s="63"/>
      <c r="L26" s="56"/>
      <c r="M26" s="56"/>
      <c r="N26" s="56"/>
      <c r="O26" s="56"/>
      <c r="P26" s="56"/>
      <c r="Q26" s="56"/>
      <c r="R26" s="56"/>
      <c r="S26" s="56"/>
    </row>
    <row r="27" spans="1:23">
      <c r="C27" s="63"/>
      <c r="L27" s="56"/>
      <c r="M27" s="56"/>
      <c r="N27" s="56"/>
      <c r="O27" s="56"/>
      <c r="P27" s="56"/>
      <c r="Q27" s="56"/>
      <c r="R27" s="56"/>
      <c r="S27" s="56"/>
    </row>
    <row r="28" spans="1:23">
      <c r="C28" s="63"/>
    </row>
    <row r="29" spans="1:23">
      <c r="C29" s="63"/>
    </row>
    <row r="30" spans="1:23">
      <c r="C30" s="63"/>
    </row>
    <row r="31" spans="1:23">
      <c r="C31" s="63"/>
    </row>
  </sheetData>
  <mergeCells count="1">
    <mergeCell ref="C17:D17"/>
  </mergeCells>
  <printOptions verticalCentered="1"/>
  <pageMargins left="0.23622047244094491" right="0.23622047244094491" top="0.78740157480314965" bottom="0.59055118110236227" header="0.31496062992125984" footer="0.31496062992125984"/>
  <pageSetup paperSize="9" scale="91" fitToWidth="60" orientation="portrait" r:id="rId1"/>
  <headerFooter alignWithMargins="0">
    <oddHeader xml:space="preserve">&amp;L&amp;"Arial,Bold"HOUSING DEVELOPMENTS, STANDARD HOUSE MEASURES
TYPE HT12 - 4B8P DETACHED
&amp;R&amp;"Arial,Bold"
01 - Substructure&amp;"Arial,Regular"
</oddHeader>
    <oddFooter>&amp;C&amp;"Arial,Bold"&amp;A/&amp;P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31"/>
  <sheetViews>
    <sheetView showGridLines="0" zoomScaleNormal="100" zoomScaleSheetLayoutView="100" workbookViewId="0">
      <selection activeCell="H21" sqref="H21"/>
    </sheetView>
  </sheetViews>
  <sheetFormatPr defaultRowHeight="12.75"/>
  <cols>
    <col min="1" max="1" width="6.28515625" style="98" customWidth="1"/>
    <col min="2" max="2" width="0.28515625" style="98" customWidth="1"/>
    <col min="3" max="3" width="47.140625" style="96" customWidth="1"/>
    <col min="4" max="4" width="9.7109375" style="96" customWidth="1"/>
    <col min="5" max="5" width="9" style="108" customWidth="1"/>
    <col min="6" max="6" width="6.140625" style="95" customWidth="1"/>
    <col min="7" max="7" width="6.7109375" style="97" customWidth="1"/>
    <col min="8" max="8" width="13.7109375" style="97" customWidth="1"/>
    <col min="9" max="11" width="6.140625" style="90" customWidth="1"/>
    <col min="12" max="18" width="6.140625" style="91" customWidth="1"/>
    <col min="19" max="19" width="6.7109375" style="89" customWidth="1"/>
    <col min="20" max="20" width="6.140625" style="89" customWidth="1"/>
    <col min="21" max="21" width="6.140625" style="97" customWidth="1"/>
    <col min="22" max="22" width="7.28515625" style="97" customWidth="1"/>
    <col min="23" max="16384" width="9.140625" style="97"/>
  </cols>
  <sheetData>
    <row r="1" spans="1:18">
      <c r="A1" s="80"/>
      <c r="B1" s="81"/>
      <c r="C1" s="82" t="s">
        <v>0</v>
      </c>
      <c r="D1" s="83"/>
      <c r="E1" s="84"/>
      <c r="F1" s="85"/>
      <c r="G1" s="86"/>
      <c r="H1" s="87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>
      <c r="A2" s="80"/>
      <c r="B2" s="81"/>
      <c r="C2" s="82"/>
      <c r="D2" s="83"/>
      <c r="E2" s="84"/>
      <c r="F2" s="85"/>
      <c r="G2" s="86"/>
      <c r="H2" s="87"/>
    </row>
    <row r="3" spans="1:18">
      <c r="A3" s="80"/>
      <c r="B3" s="81"/>
      <c r="C3" s="99" t="s">
        <v>1</v>
      </c>
      <c r="D3" s="92"/>
      <c r="E3" s="93"/>
      <c r="F3" s="94"/>
      <c r="G3" s="86"/>
      <c r="H3" s="87"/>
    </row>
    <row r="4" spans="1:18">
      <c r="A4" s="80"/>
      <c r="B4" s="81"/>
      <c r="D4" s="92"/>
      <c r="E4" s="93"/>
      <c r="F4" s="94"/>
      <c r="G4" s="86"/>
      <c r="H4" s="87"/>
    </row>
    <row r="5" spans="1:18" ht="25.5">
      <c r="A5" s="80"/>
      <c r="B5" s="81"/>
      <c r="C5" s="42" t="s">
        <v>2</v>
      </c>
      <c r="D5" s="92"/>
      <c r="E5" s="93"/>
      <c r="F5" s="94"/>
      <c r="G5" s="86"/>
      <c r="H5" s="87"/>
    </row>
    <row r="6" spans="1:18">
      <c r="A6" s="80"/>
      <c r="B6" s="81"/>
      <c r="D6" s="92"/>
      <c r="E6" s="93"/>
      <c r="F6" s="94"/>
      <c r="G6" s="86"/>
      <c r="H6" s="87"/>
    </row>
    <row r="7" spans="1:18">
      <c r="A7" s="80"/>
      <c r="B7" s="81"/>
      <c r="C7" s="43" t="s">
        <v>3</v>
      </c>
      <c r="D7" s="92"/>
      <c r="E7" s="93"/>
      <c r="F7" s="94"/>
      <c r="G7" s="86"/>
      <c r="H7" s="87"/>
    </row>
    <row r="8" spans="1:18">
      <c r="A8" s="80"/>
      <c r="B8" s="81"/>
      <c r="C8" s="43"/>
      <c r="D8" s="92"/>
      <c r="E8" s="93"/>
      <c r="F8" s="94"/>
      <c r="G8" s="86"/>
      <c r="H8" s="87"/>
    </row>
    <row r="9" spans="1:18" ht="25.5">
      <c r="A9" s="80">
        <v>1</v>
      </c>
      <c r="B9" s="81"/>
      <c r="C9" s="44" t="s">
        <v>4</v>
      </c>
      <c r="D9" s="92"/>
      <c r="E9" s="93">
        <v>65.790000000000006</v>
      </c>
      <c r="F9" s="94" t="s">
        <v>5</v>
      </c>
      <c r="G9" s="86" t="e">
        <f>'Pricing Schedule '!#REF!</f>
        <v>#REF!</v>
      </c>
      <c r="H9" s="45" t="e">
        <f>G9*E9</f>
        <v>#REF!</v>
      </c>
    </row>
    <row r="10" spans="1:18">
      <c r="A10" s="80"/>
      <c r="B10" s="81"/>
      <c r="C10" s="43"/>
      <c r="D10" s="92"/>
      <c r="E10" s="93"/>
      <c r="F10" s="94"/>
      <c r="G10" s="86"/>
      <c r="H10" s="87"/>
    </row>
    <row r="11" spans="1:18">
      <c r="A11" s="80"/>
      <c r="B11" s="81"/>
      <c r="C11" s="100" t="s">
        <v>6</v>
      </c>
      <c r="D11" s="92"/>
      <c r="E11" s="93"/>
      <c r="F11" s="85"/>
      <c r="G11" s="86"/>
      <c r="H11" s="87"/>
    </row>
    <row r="12" spans="1:18">
      <c r="A12" s="80"/>
      <c r="B12" s="81"/>
      <c r="C12" s="101"/>
      <c r="D12" s="92"/>
      <c r="E12" s="93"/>
      <c r="F12" s="85"/>
      <c r="G12" s="86"/>
      <c r="H12" s="87"/>
    </row>
    <row r="13" spans="1:18">
      <c r="A13" s="80"/>
      <c r="B13" s="81"/>
      <c r="C13" s="102" t="s">
        <v>7</v>
      </c>
      <c r="D13" s="103"/>
      <c r="E13" s="93"/>
      <c r="F13" s="85"/>
      <c r="G13" s="86"/>
      <c r="H13" s="87"/>
    </row>
    <row r="14" spans="1:18">
      <c r="A14" s="80"/>
      <c r="B14" s="81"/>
      <c r="C14" s="101"/>
      <c r="D14" s="103"/>
      <c r="E14" s="93"/>
      <c r="F14" s="85"/>
      <c r="G14" s="86"/>
      <c r="H14" s="87"/>
    </row>
    <row r="15" spans="1:18" ht="25.5">
      <c r="A15" s="80">
        <f>1+A9</f>
        <v>2</v>
      </c>
      <c r="B15" s="81"/>
      <c r="C15" s="104" t="s">
        <v>8</v>
      </c>
      <c r="D15" s="103"/>
      <c r="E15" s="93">
        <v>14</v>
      </c>
      <c r="F15" s="85" t="s">
        <v>9</v>
      </c>
      <c r="G15" s="86" t="e">
        <f>'Pricing Schedule '!#REF!</f>
        <v>#REF!</v>
      </c>
      <c r="H15" s="45" t="e">
        <f>G15*E15</f>
        <v>#REF!</v>
      </c>
      <c r="N15" s="97"/>
      <c r="P15" s="97"/>
    </row>
    <row r="16" spans="1:18">
      <c r="A16" s="80"/>
      <c r="B16" s="81"/>
      <c r="C16" s="105"/>
      <c r="D16" s="103"/>
      <c r="E16" s="93"/>
      <c r="F16" s="85"/>
      <c r="G16" s="86"/>
      <c r="H16" s="87"/>
    </row>
    <row r="17" spans="1:23" ht="13.5" thickBot="1">
      <c r="A17" s="80"/>
      <c r="C17" s="218" t="s">
        <v>10</v>
      </c>
      <c r="D17" s="218"/>
      <c r="E17" s="93"/>
      <c r="F17" s="85"/>
      <c r="G17" s="86"/>
      <c r="H17" s="159" t="e">
        <f>SUM(H5:H16)</f>
        <v>#REF!</v>
      </c>
    </row>
    <row r="18" spans="1:23" ht="13.5" thickTop="1">
      <c r="A18" s="129"/>
      <c r="B18" s="146"/>
      <c r="C18" s="161"/>
      <c r="D18" s="118"/>
      <c r="E18" s="148"/>
      <c r="F18" s="120"/>
      <c r="G18" s="121"/>
      <c r="H18" s="123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</row>
    <row r="19" spans="1:23">
      <c r="C19" s="97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</row>
    <row r="20" spans="1:23">
      <c r="C20" s="97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</row>
    <row r="21" spans="1:23">
      <c r="C21" s="97"/>
      <c r="E21" s="97"/>
      <c r="L21" s="90"/>
      <c r="M21" s="90"/>
      <c r="N21" s="90"/>
      <c r="O21" s="90"/>
      <c r="P21" s="90"/>
      <c r="Q21" s="90"/>
      <c r="R21" s="90"/>
      <c r="S21" s="90"/>
      <c r="T21" s="90"/>
    </row>
    <row r="22" spans="1:23">
      <c r="C22" s="97"/>
    </row>
    <row r="23" spans="1:23">
      <c r="C23" s="97"/>
    </row>
    <row r="24" spans="1:23">
      <c r="C24" s="97"/>
    </row>
    <row r="25" spans="1:23">
      <c r="C25" s="97"/>
      <c r="L25" s="90"/>
      <c r="M25" s="90"/>
      <c r="N25" s="90"/>
      <c r="O25" s="90"/>
      <c r="P25" s="90"/>
      <c r="Q25" s="90"/>
      <c r="R25" s="90"/>
      <c r="S25" s="90"/>
    </row>
    <row r="26" spans="1:23">
      <c r="C26" s="97"/>
      <c r="L26" s="90"/>
      <c r="M26" s="90"/>
      <c r="N26" s="90"/>
      <c r="O26" s="90"/>
      <c r="P26" s="90"/>
      <c r="Q26" s="90"/>
      <c r="R26" s="90"/>
      <c r="S26" s="90"/>
    </row>
    <row r="27" spans="1:23">
      <c r="C27" s="97"/>
      <c r="L27" s="90"/>
      <c r="M27" s="90"/>
      <c r="N27" s="90"/>
      <c r="O27" s="90"/>
      <c r="P27" s="90"/>
      <c r="Q27" s="90"/>
      <c r="R27" s="90"/>
      <c r="S27" s="90"/>
    </row>
    <row r="28" spans="1:23">
      <c r="C28" s="97"/>
    </row>
    <row r="29" spans="1:23">
      <c r="C29" s="97"/>
    </row>
    <row r="30" spans="1:23">
      <c r="C30" s="97"/>
    </row>
    <row r="31" spans="1:23">
      <c r="C31" s="97"/>
    </row>
  </sheetData>
  <mergeCells count="1">
    <mergeCell ref="C17:D17"/>
  </mergeCells>
  <printOptions verticalCentered="1"/>
  <pageMargins left="0.23622047244094491" right="0.23622047244094491" top="0.78740157480314965" bottom="0.59055118110236227" header="0.31496062992125984" footer="0.31496062992125984"/>
  <pageSetup paperSize="9" scale="96" fitToWidth="60" orientation="portrait" r:id="rId1"/>
  <headerFooter alignWithMargins="0">
    <oddHeader xml:space="preserve">&amp;L&amp;"Arial,Bold"HOUSING DEVELOPMENTS, STANDARD HOUSE MEASURES
TYPE HT15 - 4B7P DETACHED
&amp;R&amp;"Arial,Bold"
01 - Substructure&amp;"Arial,Regular"
</oddHeader>
    <oddFooter>&amp;C&amp;"Arial,Bold"&amp;A/&amp;P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4"/>
  <sheetViews>
    <sheetView zoomScaleNormal="80" zoomScaleSheetLayoutView="100" workbookViewId="0">
      <selection activeCell="H21" sqref="H21"/>
    </sheetView>
  </sheetViews>
  <sheetFormatPr defaultRowHeight="12.75"/>
  <cols>
    <col min="1" max="1" width="6.28515625" style="98" customWidth="1"/>
    <col min="2" max="2" width="0.28515625" style="98" customWidth="1"/>
    <col min="3" max="3" width="46.28515625" style="96" customWidth="1"/>
    <col min="4" max="4" width="9.7109375" style="96" hidden="1" customWidth="1"/>
    <col min="5" max="5" width="7.5703125" style="116" customWidth="1"/>
    <col min="6" max="6" width="6.140625" style="95" customWidth="1"/>
    <col min="7" max="7" width="6.7109375" style="97" customWidth="1"/>
    <col min="8" max="8" width="13.7109375" style="97" customWidth="1"/>
    <col min="9" max="9" width="5.42578125" customWidth="1"/>
  </cols>
  <sheetData>
    <row r="1" spans="1:8">
      <c r="A1" s="145"/>
      <c r="B1" s="132"/>
      <c r="C1" s="162" t="s">
        <v>0</v>
      </c>
      <c r="D1" s="163"/>
      <c r="E1" s="164"/>
      <c r="F1" s="165"/>
      <c r="G1" s="166"/>
      <c r="H1" s="167"/>
    </row>
    <row r="2" spans="1:8">
      <c r="A2" s="126"/>
      <c r="B2" s="81"/>
      <c r="C2" s="82"/>
      <c r="D2" s="83"/>
      <c r="E2" s="112"/>
      <c r="F2" s="85"/>
      <c r="G2" s="86"/>
      <c r="H2" s="87"/>
    </row>
    <row r="3" spans="1:8">
      <c r="A3" s="126"/>
      <c r="B3" s="81"/>
      <c r="C3" s="113" t="s">
        <v>12</v>
      </c>
      <c r="D3" s="83"/>
      <c r="E3" s="112"/>
      <c r="F3" s="85"/>
      <c r="G3" s="86"/>
      <c r="H3" s="87"/>
    </row>
    <row r="4" spans="1:8">
      <c r="A4" s="126"/>
      <c r="B4" s="81"/>
      <c r="C4" s="102"/>
      <c r="D4" s="83"/>
      <c r="E4" s="112"/>
      <c r="F4" s="85"/>
      <c r="G4" s="86"/>
      <c r="H4" s="87"/>
    </row>
    <row r="5" spans="1:8">
      <c r="A5" s="126"/>
      <c r="B5" s="81"/>
      <c r="C5" s="113" t="s">
        <v>13</v>
      </c>
      <c r="D5" s="92"/>
      <c r="E5" s="114"/>
      <c r="F5" s="94"/>
      <c r="G5" s="86"/>
      <c r="H5" s="87"/>
    </row>
    <row r="6" spans="1:8">
      <c r="A6" s="126"/>
      <c r="B6" s="81"/>
      <c r="C6" s="102"/>
      <c r="D6" s="115"/>
      <c r="E6" s="114"/>
      <c r="F6" s="94"/>
      <c r="G6" s="86"/>
      <c r="H6" s="87"/>
    </row>
    <row r="7" spans="1:8">
      <c r="A7" s="126"/>
      <c r="B7" s="81"/>
      <c r="C7" s="99" t="s">
        <v>1</v>
      </c>
      <c r="D7" s="92"/>
      <c r="E7" s="114"/>
      <c r="F7" s="94"/>
      <c r="G7" s="86"/>
      <c r="H7" s="87"/>
    </row>
    <row r="8" spans="1:8">
      <c r="A8" s="126"/>
      <c r="B8" s="81"/>
      <c r="D8" s="92"/>
      <c r="E8" s="114"/>
      <c r="F8" s="94"/>
      <c r="G8" s="86"/>
      <c r="H8" s="87"/>
    </row>
    <row r="9" spans="1:8" ht="25.5">
      <c r="A9" s="126"/>
      <c r="B9" s="81"/>
      <c r="C9" s="42" t="s">
        <v>2</v>
      </c>
      <c r="D9" s="92"/>
      <c r="E9" s="114"/>
      <c r="F9" s="94"/>
      <c r="G9" s="86"/>
      <c r="H9" s="87"/>
    </row>
    <row r="10" spans="1:8">
      <c r="A10" s="126"/>
      <c r="B10" s="81"/>
      <c r="D10" s="92"/>
      <c r="E10" s="114"/>
      <c r="F10" s="94"/>
      <c r="G10" s="86"/>
      <c r="H10" s="87"/>
    </row>
    <row r="11" spans="1:8">
      <c r="A11" s="126"/>
      <c r="B11" s="81"/>
      <c r="C11" s="43" t="s">
        <v>3</v>
      </c>
      <c r="D11" s="92"/>
      <c r="E11" s="114"/>
      <c r="F11" s="94"/>
      <c r="G11" s="86"/>
      <c r="H11" s="87"/>
    </row>
    <row r="12" spans="1:8">
      <c r="A12" s="126"/>
      <c r="B12" s="81"/>
      <c r="C12" s="43"/>
      <c r="D12" s="92"/>
      <c r="E12" s="114"/>
      <c r="F12" s="94"/>
      <c r="G12" s="86"/>
      <c r="H12" s="87"/>
    </row>
    <row r="13" spans="1:8" ht="25.5">
      <c r="A13" s="126">
        <f>1+A5</f>
        <v>1</v>
      </c>
      <c r="B13" s="81"/>
      <c r="C13" s="44" t="s">
        <v>11</v>
      </c>
      <c r="D13" s="92"/>
      <c r="E13" s="114">
        <v>19.93</v>
      </c>
      <c r="F13" s="94" t="s">
        <v>5</v>
      </c>
      <c r="G13" s="86" t="e">
        <f>'Pricing Schedule '!#REF!</f>
        <v>#REF!</v>
      </c>
      <c r="H13" s="117" t="e">
        <f>G13*E13</f>
        <v>#REF!</v>
      </c>
    </row>
    <row r="14" spans="1:8">
      <c r="A14" s="126"/>
      <c r="B14" s="81"/>
      <c r="C14" s="43"/>
      <c r="D14" s="92"/>
      <c r="E14" s="114"/>
      <c r="F14" s="94"/>
      <c r="G14" s="86"/>
      <c r="H14" s="87"/>
    </row>
    <row r="15" spans="1:8">
      <c r="A15" s="126"/>
      <c r="B15" s="81"/>
      <c r="C15" s="100" t="s">
        <v>6</v>
      </c>
      <c r="D15" s="92"/>
      <c r="E15" s="114"/>
      <c r="F15" s="85"/>
      <c r="G15" s="86"/>
      <c r="H15" s="87"/>
    </row>
    <row r="16" spans="1:8">
      <c r="A16" s="126"/>
      <c r="B16" s="81"/>
      <c r="C16" s="101"/>
      <c r="D16" s="92"/>
      <c r="E16" s="114"/>
      <c r="F16" s="85"/>
      <c r="G16" s="86"/>
      <c r="H16" s="87"/>
    </row>
    <row r="17" spans="1:8">
      <c r="A17" s="126"/>
      <c r="B17" s="81"/>
      <c r="C17" s="102" t="s">
        <v>7</v>
      </c>
      <c r="D17" s="103"/>
      <c r="E17" s="114"/>
      <c r="F17" s="85"/>
      <c r="G17" s="86"/>
      <c r="H17" s="87"/>
    </row>
    <row r="18" spans="1:8">
      <c r="A18" s="126"/>
      <c r="B18" s="81"/>
      <c r="C18" s="101"/>
      <c r="D18" s="103"/>
      <c r="E18" s="114"/>
      <c r="F18" s="85"/>
      <c r="G18" s="86"/>
      <c r="H18" s="87"/>
    </row>
    <row r="19" spans="1:8" ht="25.5">
      <c r="A19" s="126">
        <f>1+A13</f>
        <v>2</v>
      </c>
      <c r="B19" s="81"/>
      <c r="C19" s="104" t="s">
        <v>8</v>
      </c>
      <c r="D19" s="103"/>
      <c r="E19" s="114">
        <v>2</v>
      </c>
      <c r="F19" s="85" t="s">
        <v>9</v>
      </c>
      <c r="G19" s="86" t="e">
        <f>'Pricing Schedule '!#REF!</f>
        <v>#REF!</v>
      </c>
      <c r="H19" s="117" t="e">
        <f>G19*E19</f>
        <v>#REF!</v>
      </c>
    </row>
    <row r="20" spans="1:8">
      <c r="A20" s="126"/>
      <c r="B20" s="81"/>
      <c r="C20" s="101"/>
      <c r="D20" s="103"/>
      <c r="E20" s="114"/>
      <c r="F20" s="85"/>
      <c r="G20" s="86"/>
      <c r="H20" s="87"/>
    </row>
    <row r="21" spans="1:8" ht="13.5" thickBot="1">
      <c r="A21" s="126"/>
      <c r="B21" s="81"/>
      <c r="C21" s="128" t="s">
        <v>10</v>
      </c>
      <c r="D21" s="103"/>
      <c r="E21" s="114"/>
      <c r="F21" s="85"/>
      <c r="G21" s="86"/>
      <c r="H21" s="122" t="e">
        <f>SUM(H1:H19)</f>
        <v>#REF!</v>
      </c>
    </row>
    <row r="22" spans="1:8" ht="13.5" thickTop="1">
      <c r="A22" s="127"/>
      <c r="B22" s="124"/>
      <c r="C22" s="125"/>
      <c r="D22" s="118"/>
      <c r="E22" s="119"/>
      <c r="F22" s="120"/>
      <c r="G22" s="121"/>
      <c r="H22" s="123"/>
    </row>
    <row r="23" spans="1:8">
      <c r="C23" s="97"/>
    </row>
    <row r="24" spans="1:8">
      <c r="C24" s="97"/>
    </row>
  </sheetData>
  <pageMargins left="0.7" right="0.45833333333333331" top="0.75" bottom="0.75" header="0.3" footer="0.3"/>
  <pageSetup paperSize="9"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62"/>
  <sheetViews>
    <sheetView showZeros="0" tabSelected="1" zoomScaleNormal="100" zoomScaleSheetLayoutView="100" workbookViewId="0">
      <selection activeCell="C2" sqref="C2"/>
    </sheetView>
  </sheetViews>
  <sheetFormatPr defaultRowHeight="12"/>
  <cols>
    <col min="1" max="1" width="6.28515625" style="21" customWidth="1"/>
    <col min="2" max="2" width="0.28515625" style="21" hidden="1" customWidth="1"/>
    <col min="3" max="3" width="60" style="20" customWidth="1"/>
    <col min="4" max="4" width="9.28515625" style="32" customWidth="1"/>
    <col min="5" max="5" width="8.28515625" style="6" customWidth="1"/>
    <col min="6" max="6" width="13.28515625" style="2" customWidth="1"/>
    <col min="7" max="7" width="19.42578125" style="2" customWidth="1"/>
    <col min="8" max="9" width="6.140625" style="8" customWidth="1"/>
    <col min="10" max="16" width="6.140625" style="7" customWidth="1"/>
    <col min="17" max="17" width="6.7109375" style="5" customWidth="1"/>
    <col min="18" max="18" width="6.140625" style="5" customWidth="1"/>
    <col min="19" max="19" width="6.140625" style="2" customWidth="1"/>
    <col min="20" max="20" width="7.28515625" style="2" customWidth="1"/>
    <col min="21" max="16384" width="9.140625" style="2"/>
  </cols>
  <sheetData>
    <row r="1" spans="1:27" ht="12.75">
      <c r="A1" s="81"/>
      <c r="B1" s="98"/>
      <c r="C1" s="29"/>
      <c r="D1" s="168"/>
      <c r="E1" s="131"/>
      <c r="G1" s="169"/>
    </row>
    <row r="2" spans="1:27" s="5" customFormat="1" ht="12.75">
      <c r="A2" s="126"/>
      <c r="B2" s="81"/>
      <c r="C2" s="174" t="s">
        <v>14</v>
      </c>
      <c r="D2" s="175"/>
      <c r="E2" s="176"/>
      <c r="F2" s="177"/>
      <c r="G2" s="178"/>
      <c r="H2" s="170"/>
      <c r="I2" s="8"/>
      <c r="J2" s="7"/>
      <c r="K2" s="7"/>
      <c r="L2" s="7"/>
      <c r="M2" s="7"/>
      <c r="N2" s="7"/>
      <c r="O2" s="7"/>
      <c r="P2" s="7"/>
      <c r="S2" s="2"/>
      <c r="T2" s="2"/>
      <c r="U2" s="2"/>
      <c r="V2" s="2"/>
      <c r="W2" s="2"/>
      <c r="X2" s="2"/>
      <c r="Y2" s="2"/>
      <c r="Z2" s="2"/>
      <c r="AA2" s="2"/>
    </row>
    <row r="3" spans="1:27" s="5" customFormat="1" ht="12.75">
      <c r="A3" s="126"/>
      <c r="B3" s="81"/>
      <c r="C3" s="214"/>
      <c r="D3" s="168"/>
      <c r="E3" s="131"/>
      <c r="F3" s="2"/>
      <c r="G3" s="180"/>
      <c r="H3" s="170"/>
      <c r="I3" s="8"/>
      <c r="J3" s="7"/>
      <c r="K3" s="7"/>
      <c r="L3" s="7"/>
      <c r="M3" s="7"/>
      <c r="N3" s="7"/>
      <c r="O3" s="7"/>
      <c r="P3" s="7"/>
      <c r="S3" s="2"/>
      <c r="T3" s="2"/>
      <c r="U3" s="2"/>
      <c r="V3" s="2"/>
      <c r="W3" s="2"/>
      <c r="X3" s="2"/>
      <c r="Y3" s="2"/>
      <c r="Z3" s="2"/>
      <c r="AA3" s="2"/>
    </row>
    <row r="4" spans="1:27" s="5" customFormat="1" ht="27" customHeight="1">
      <c r="A4" s="126"/>
      <c r="B4" s="81"/>
      <c r="C4" s="215" t="s">
        <v>15</v>
      </c>
      <c r="D4" s="168">
        <v>1</v>
      </c>
      <c r="E4" s="131" t="s">
        <v>16</v>
      </c>
      <c r="F4" s="2"/>
      <c r="G4" s="182">
        <f>D4*F4</f>
        <v>0</v>
      </c>
      <c r="H4" s="170"/>
      <c r="I4" s="8"/>
      <c r="J4" s="7"/>
      <c r="K4" s="7"/>
      <c r="L4" s="7"/>
      <c r="M4" s="7"/>
      <c r="N4" s="7"/>
      <c r="O4" s="7"/>
      <c r="P4" s="7"/>
      <c r="S4" s="2"/>
      <c r="T4" s="2"/>
      <c r="U4" s="2"/>
      <c r="V4" s="2"/>
      <c r="W4" s="2"/>
      <c r="X4" s="2"/>
      <c r="Y4" s="2"/>
      <c r="Z4" s="2"/>
      <c r="AA4" s="2"/>
    </row>
    <row r="5" spans="1:27" s="5" customFormat="1">
      <c r="A5" s="130"/>
      <c r="B5" s="12"/>
      <c r="C5" s="179"/>
      <c r="D5" s="32"/>
      <c r="E5" s="6"/>
      <c r="F5" s="2"/>
      <c r="G5" s="182"/>
      <c r="H5" s="170"/>
      <c r="I5" s="8"/>
      <c r="J5" s="7"/>
      <c r="K5" s="7"/>
      <c r="L5" s="7"/>
      <c r="M5" s="7"/>
      <c r="N5" s="7"/>
      <c r="O5" s="7"/>
      <c r="P5" s="7"/>
      <c r="S5" s="2"/>
      <c r="T5" s="2"/>
      <c r="U5" s="2"/>
      <c r="V5" s="2"/>
      <c r="W5" s="2"/>
      <c r="X5" s="2"/>
      <c r="Y5" s="2"/>
      <c r="Z5" s="2"/>
      <c r="AA5" s="2"/>
    </row>
    <row r="6" spans="1:27">
      <c r="C6" s="181"/>
      <c r="D6" s="168"/>
      <c r="E6" s="131"/>
      <c r="F6" s="172"/>
      <c r="G6" s="182"/>
    </row>
    <row r="7" spans="1:27">
      <c r="C7" s="181"/>
      <c r="D7" s="171"/>
      <c r="E7" s="171"/>
      <c r="F7" s="172"/>
      <c r="G7" s="183"/>
    </row>
    <row r="8" spans="1:27">
      <c r="C8" s="181"/>
      <c r="D8" s="171"/>
      <c r="E8" s="171"/>
      <c r="F8" s="172"/>
      <c r="G8" s="183"/>
    </row>
    <row r="9" spans="1:27">
      <c r="C9" s="181"/>
      <c r="D9" s="171"/>
      <c r="E9" s="171"/>
      <c r="F9" s="172"/>
      <c r="G9" s="183"/>
    </row>
    <row r="10" spans="1:27">
      <c r="C10" s="224" t="s">
        <v>17</v>
      </c>
      <c r="D10" s="225"/>
      <c r="E10" s="225"/>
      <c r="F10" s="173"/>
      <c r="G10" s="187">
        <f>G4+G6</f>
        <v>0</v>
      </c>
    </row>
    <row r="11" spans="1:27">
      <c r="C11" s="184"/>
      <c r="D11" s="171"/>
      <c r="E11" s="171"/>
      <c r="F11" s="172"/>
      <c r="G11" s="183"/>
    </row>
    <row r="12" spans="1:27">
      <c r="C12" s="184"/>
      <c r="D12" s="171"/>
      <c r="E12" s="171"/>
      <c r="F12" s="172"/>
      <c r="G12" s="183"/>
    </row>
    <row r="13" spans="1:27">
      <c r="C13" s="185"/>
      <c r="G13" s="180"/>
    </row>
    <row r="14" spans="1:27">
      <c r="C14" s="185"/>
      <c r="G14" s="180"/>
    </row>
    <row r="15" spans="1:27" ht="15">
      <c r="A15" s="210"/>
      <c r="B15" s="188" t="s">
        <v>18</v>
      </c>
      <c r="C15" s="188" t="s">
        <v>18</v>
      </c>
      <c r="D15" s="177"/>
      <c r="E15" s="189"/>
      <c r="F15" s="189"/>
      <c r="G15" s="190" t="s">
        <v>19</v>
      </c>
    </row>
    <row r="16" spans="1:27" ht="15">
      <c r="A16" s="211"/>
      <c r="B16" s="191" t="s">
        <v>20</v>
      </c>
      <c r="C16" s="191" t="s">
        <v>20</v>
      </c>
      <c r="D16" s="2"/>
      <c r="E16" s="192"/>
      <c r="F16" s="192"/>
      <c r="G16" s="193"/>
    </row>
    <row r="17" spans="1:7" ht="12.75">
      <c r="A17" s="211"/>
      <c r="B17" s="194"/>
      <c r="C17" s="194"/>
      <c r="D17" s="2"/>
      <c r="E17" s="192"/>
      <c r="F17" s="192"/>
      <c r="G17" s="193"/>
    </row>
    <row r="18" spans="1:7" ht="12.75">
      <c r="A18" s="211"/>
      <c r="B18" s="195" t="s">
        <v>21</v>
      </c>
      <c r="C18" s="195" t="s">
        <v>21</v>
      </c>
      <c r="D18" s="2"/>
      <c r="E18" s="192"/>
      <c r="F18" s="192"/>
      <c r="G18" s="193"/>
    </row>
    <row r="19" spans="1:7" ht="12.75">
      <c r="A19" s="212">
        <v>1</v>
      </c>
      <c r="B19" s="194" t="s">
        <v>22</v>
      </c>
      <c r="C19" s="194" t="s">
        <v>22</v>
      </c>
      <c r="D19" s="2"/>
      <c r="E19" s="196" t="s">
        <v>23</v>
      </c>
      <c r="F19" s="196" t="s">
        <v>24</v>
      </c>
      <c r="G19" s="193"/>
    </row>
    <row r="20" spans="1:7" ht="12.75">
      <c r="A20" s="212">
        <v>2</v>
      </c>
      <c r="B20" s="194" t="s">
        <v>25</v>
      </c>
      <c r="C20" s="194" t="s">
        <v>25</v>
      </c>
      <c r="D20" s="2"/>
      <c r="E20" s="196" t="s">
        <v>23</v>
      </c>
      <c r="F20" s="196" t="s">
        <v>24</v>
      </c>
      <c r="G20" s="193"/>
    </row>
    <row r="21" spans="1:7" ht="12.75">
      <c r="A21" s="212">
        <v>3</v>
      </c>
      <c r="B21" s="194" t="s">
        <v>26</v>
      </c>
      <c r="C21" s="194" t="s">
        <v>26</v>
      </c>
      <c r="D21" s="2"/>
      <c r="E21" s="196" t="s">
        <v>23</v>
      </c>
      <c r="F21" s="196"/>
      <c r="G21" s="193"/>
    </row>
    <row r="22" spans="1:7" ht="12.75">
      <c r="A22" s="212">
        <v>4</v>
      </c>
      <c r="B22" s="194" t="s">
        <v>27</v>
      </c>
      <c r="C22" s="194" t="s">
        <v>27</v>
      </c>
      <c r="D22" s="2"/>
      <c r="E22" s="196" t="s">
        <v>23</v>
      </c>
      <c r="F22" s="196" t="s">
        <v>24</v>
      </c>
      <c r="G22" s="193"/>
    </row>
    <row r="23" spans="1:7" ht="12.75">
      <c r="A23" s="212"/>
      <c r="B23" s="194"/>
      <c r="C23" s="194"/>
      <c r="D23" s="2"/>
      <c r="E23" s="196"/>
      <c r="F23" s="196"/>
      <c r="G23" s="193"/>
    </row>
    <row r="24" spans="1:7" ht="12.75">
      <c r="A24" s="212"/>
      <c r="B24" s="195" t="s">
        <v>28</v>
      </c>
      <c r="C24" s="195" t="s">
        <v>28</v>
      </c>
      <c r="D24" s="2"/>
      <c r="E24" s="196"/>
      <c r="F24" s="196"/>
      <c r="G24" s="193"/>
    </row>
    <row r="25" spans="1:7" ht="12.75">
      <c r="A25" s="212">
        <v>5</v>
      </c>
      <c r="B25" s="194" t="s">
        <v>29</v>
      </c>
      <c r="C25" s="194" t="s">
        <v>29</v>
      </c>
      <c r="D25" s="2"/>
      <c r="E25" s="196" t="s">
        <v>23</v>
      </c>
      <c r="F25" s="197" t="s">
        <v>30</v>
      </c>
      <c r="G25" s="193"/>
    </row>
    <row r="26" spans="1:7" ht="12.75">
      <c r="A26" s="212">
        <v>6</v>
      </c>
      <c r="B26" s="194" t="s">
        <v>31</v>
      </c>
      <c r="C26" s="194" t="s">
        <v>31</v>
      </c>
      <c r="D26" s="2"/>
      <c r="E26" s="196" t="s">
        <v>23</v>
      </c>
      <c r="F26" s="196"/>
      <c r="G26" s="193"/>
    </row>
    <row r="27" spans="1:7" ht="12.75">
      <c r="A27" s="212">
        <v>7</v>
      </c>
      <c r="B27" s="194" t="s">
        <v>32</v>
      </c>
      <c r="C27" s="194" t="s">
        <v>32</v>
      </c>
      <c r="D27" s="2"/>
      <c r="E27" s="196" t="s">
        <v>23</v>
      </c>
      <c r="F27" s="196" t="s">
        <v>33</v>
      </c>
      <c r="G27" s="193"/>
    </row>
    <row r="28" spans="1:7" ht="12.75">
      <c r="A28" s="212">
        <v>8</v>
      </c>
      <c r="B28" s="194" t="s">
        <v>34</v>
      </c>
      <c r="C28" s="194" t="s">
        <v>34</v>
      </c>
      <c r="D28" s="2"/>
      <c r="E28" s="196" t="s">
        <v>23</v>
      </c>
      <c r="F28" s="197" t="s">
        <v>30</v>
      </c>
      <c r="G28" s="193"/>
    </row>
    <row r="29" spans="1:7" ht="12.75">
      <c r="A29" s="212">
        <v>9</v>
      </c>
      <c r="B29" s="194" t="s">
        <v>35</v>
      </c>
      <c r="C29" s="194" t="s">
        <v>35</v>
      </c>
      <c r="D29" s="2"/>
      <c r="E29" s="196" t="s">
        <v>23</v>
      </c>
      <c r="F29" s="196" t="s">
        <v>33</v>
      </c>
      <c r="G29" s="193"/>
    </row>
    <row r="30" spans="1:7" ht="12.75">
      <c r="A30" s="212"/>
      <c r="B30" s="194"/>
      <c r="C30" s="194"/>
      <c r="D30" s="2"/>
      <c r="E30" s="196"/>
      <c r="F30" s="196"/>
      <c r="G30" s="193"/>
    </row>
    <row r="31" spans="1:7" ht="12.75">
      <c r="A31" s="212"/>
      <c r="B31" s="195" t="s">
        <v>36</v>
      </c>
      <c r="C31" s="195" t="s">
        <v>36</v>
      </c>
      <c r="D31" s="2"/>
      <c r="E31" s="196"/>
      <c r="F31" s="196"/>
      <c r="G31" s="193"/>
    </row>
    <row r="32" spans="1:7" ht="12.75">
      <c r="A32" s="212">
        <v>10</v>
      </c>
      <c r="B32" s="194" t="s">
        <v>37</v>
      </c>
      <c r="C32" s="194" t="s">
        <v>37</v>
      </c>
      <c r="D32" s="2"/>
      <c r="E32" s="196" t="s">
        <v>23</v>
      </c>
      <c r="F32" s="196"/>
      <c r="G32" s="193"/>
    </row>
    <row r="33" spans="1:7" ht="12.75">
      <c r="A33" s="212">
        <v>11</v>
      </c>
      <c r="B33" s="198" t="s">
        <v>38</v>
      </c>
      <c r="C33" s="198" t="s">
        <v>38</v>
      </c>
      <c r="D33" s="2"/>
      <c r="E33" s="196" t="s">
        <v>23</v>
      </c>
      <c r="F33" s="196"/>
      <c r="G33" s="193"/>
    </row>
    <row r="34" spans="1:7" ht="12.75">
      <c r="A34" s="212"/>
      <c r="B34" s="194"/>
      <c r="C34" s="194"/>
      <c r="D34" s="2"/>
      <c r="E34" s="196"/>
      <c r="F34" s="196"/>
      <c r="G34" s="193"/>
    </row>
    <row r="35" spans="1:7" ht="15">
      <c r="A35" s="212"/>
      <c r="B35" s="199" t="s">
        <v>39</v>
      </c>
      <c r="C35" s="199" t="s">
        <v>39</v>
      </c>
      <c r="D35" s="2"/>
      <c r="E35" s="196"/>
      <c r="F35" s="196"/>
      <c r="G35" s="193"/>
    </row>
    <row r="36" spans="1:7" ht="12.75">
      <c r="A36" s="212"/>
      <c r="B36" s="195" t="s">
        <v>40</v>
      </c>
      <c r="C36" s="195" t="s">
        <v>40</v>
      </c>
      <c r="D36" s="2"/>
      <c r="E36" s="196"/>
      <c r="F36" s="196"/>
      <c r="G36" s="193"/>
    </row>
    <row r="37" spans="1:7" ht="12.75">
      <c r="A37" s="212">
        <v>14</v>
      </c>
      <c r="B37" s="194" t="s">
        <v>41</v>
      </c>
      <c r="C37" s="194" t="s">
        <v>41</v>
      </c>
      <c r="D37" s="2"/>
      <c r="E37" s="196" t="s">
        <v>23</v>
      </c>
      <c r="F37" s="196" t="s">
        <v>24</v>
      </c>
      <c r="G37" s="193"/>
    </row>
    <row r="38" spans="1:7" ht="12.75">
      <c r="A38" s="212">
        <v>15</v>
      </c>
      <c r="B38" s="194" t="s">
        <v>42</v>
      </c>
      <c r="C38" s="194" t="s">
        <v>42</v>
      </c>
      <c r="D38" s="2"/>
      <c r="E38" s="196" t="s">
        <v>23</v>
      </c>
      <c r="F38" s="196"/>
      <c r="G38" s="193"/>
    </row>
    <row r="39" spans="1:7" ht="12.75">
      <c r="A39" s="212">
        <v>16</v>
      </c>
      <c r="B39" s="194" t="s">
        <v>43</v>
      </c>
      <c r="C39" s="194" t="s">
        <v>43</v>
      </c>
      <c r="D39" s="2"/>
      <c r="E39" s="196" t="s">
        <v>23</v>
      </c>
      <c r="F39" s="196"/>
      <c r="G39" s="193"/>
    </row>
    <row r="40" spans="1:7" ht="12.75">
      <c r="A40" s="212">
        <v>17</v>
      </c>
      <c r="B40" s="194" t="s">
        <v>44</v>
      </c>
      <c r="C40" s="194" t="s">
        <v>44</v>
      </c>
      <c r="D40" s="2"/>
      <c r="E40" s="196" t="s">
        <v>23</v>
      </c>
      <c r="F40" s="196"/>
      <c r="G40" s="193"/>
    </row>
    <row r="41" spans="1:7" ht="12.75">
      <c r="A41" s="212">
        <v>18</v>
      </c>
      <c r="B41" s="194" t="s">
        <v>45</v>
      </c>
      <c r="C41" s="194" t="s">
        <v>45</v>
      </c>
      <c r="D41" s="2"/>
      <c r="E41" s="196" t="s">
        <v>23</v>
      </c>
      <c r="F41" s="196"/>
      <c r="G41" s="193"/>
    </row>
    <row r="42" spans="1:7" ht="12.75">
      <c r="A42" s="212">
        <v>19</v>
      </c>
      <c r="B42" s="194" t="s">
        <v>46</v>
      </c>
      <c r="C42" s="194" t="s">
        <v>46</v>
      </c>
      <c r="D42" s="2"/>
      <c r="E42" s="196" t="s">
        <v>23</v>
      </c>
      <c r="F42" s="196"/>
      <c r="G42" s="193"/>
    </row>
    <row r="43" spans="1:7" ht="12.75">
      <c r="A43" s="212">
        <v>20</v>
      </c>
      <c r="B43" s="194" t="s">
        <v>47</v>
      </c>
      <c r="C43" s="194" t="s">
        <v>47</v>
      </c>
      <c r="D43" s="2"/>
      <c r="E43" s="196" t="s">
        <v>23</v>
      </c>
      <c r="F43" s="196"/>
      <c r="G43" s="193"/>
    </row>
    <row r="44" spans="1:7" ht="12.75">
      <c r="A44" s="212">
        <v>21</v>
      </c>
      <c r="B44" s="200" t="s">
        <v>48</v>
      </c>
      <c r="C44" s="200" t="s">
        <v>48</v>
      </c>
      <c r="D44" s="2"/>
      <c r="E44" s="196" t="s">
        <v>23</v>
      </c>
      <c r="F44" s="196"/>
      <c r="G44" s="193"/>
    </row>
    <row r="45" spans="1:7" ht="12.75">
      <c r="A45" s="212"/>
      <c r="B45" s="194"/>
      <c r="C45" s="194"/>
      <c r="D45" s="2"/>
      <c r="E45" s="196"/>
      <c r="F45" s="196"/>
      <c r="G45" s="193"/>
    </row>
    <row r="46" spans="1:7" ht="12.75">
      <c r="A46" s="212"/>
      <c r="B46" s="195" t="s">
        <v>28</v>
      </c>
      <c r="C46" s="195" t="s">
        <v>28</v>
      </c>
      <c r="D46" s="2"/>
      <c r="E46" s="196"/>
      <c r="F46" s="196"/>
      <c r="G46" s="193"/>
    </row>
    <row r="47" spans="1:7" ht="12.75">
      <c r="A47" s="212">
        <v>22</v>
      </c>
      <c r="B47" s="200" t="s">
        <v>49</v>
      </c>
      <c r="C47" s="200" t="s">
        <v>49</v>
      </c>
      <c r="D47" s="2"/>
      <c r="E47" s="196" t="s">
        <v>23</v>
      </c>
      <c r="F47" s="196"/>
      <c r="G47" s="193"/>
    </row>
    <row r="48" spans="1:7" ht="12.75">
      <c r="A48" s="212">
        <v>23</v>
      </c>
      <c r="B48" s="194" t="s">
        <v>50</v>
      </c>
      <c r="C48" s="194" t="s">
        <v>50</v>
      </c>
      <c r="D48" s="2"/>
      <c r="E48" s="196" t="s">
        <v>23</v>
      </c>
      <c r="F48" s="196"/>
      <c r="G48" s="193"/>
    </row>
    <row r="49" spans="1:7" ht="12.75">
      <c r="A49" s="212">
        <v>24</v>
      </c>
      <c r="B49" s="194" t="s">
        <v>51</v>
      </c>
      <c r="C49" s="194" t="s">
        <v>51</v>
      </c>
      <c r="D49" s="2"/>
      <c r="E49" s="196" t="s">
        <v>23</v>
      </c>
      <c r="F49" s="196"/>
      <c r="G49" s="193"/>
    </row>
    <row r="50" spans="1:7" ht="12.75">
      <c r="A50" s="212">
        <v>25</v>
      </c>
      <c r="B50" s="194" t="s">
        <v>52</v>
      </c>
      <c r="C50" s="194" t="s">
        <v>52</v>
      </c>
      <c r="D50" s="2"/>
      <c r="E50" s="196" t="s">
        <v>23</v>
      </c>
      <c r="F50" s="196" t="s">
        <v>33</v>
      </c>
      <c r="G50" s="193"/>
    </row>
    <row r="51" spans="1:7" ht="12.75">
      <c r="A51" s="212">
        <v>26</v>
      </c>
      <c r="B51" s="194" t="s">
        <v>53</v>
      </c>
      <c r="C51" s="194" t="s">
        <v>53</v>
      </c>
      <c r="D51" s="2"/>
      <c r="E51" s="196" t="s">
        <v>23</v>
      </c>
      <c r="F51" s="196" t="s">
        <v>33</v>
      </c>
      <c r="G51" s="193"/>
    </row>
    <row r="52" spans="1:7" ht="12.75">
      <c r="A52" s="212">
        <v>27</v>
      </c>
      <c r="B52" s="194" t="s">
        <v>54</v>
      </c>
      <c r="C52" s="194" t="s">
        <v>54</v>
      </c>
      <c r="D52" s="2"/>
      <c r="E52" s="196" t="s">
        <v>23</v>
      </c>
      <c r="F52" s="196" t="s">
        <v>33</v>
      </c>
      <c r="G52" s="193"/>
    </row>
    <row r="53" spans="1:7" ht="12.75">
      <c r="A53" s="212">
        <v>28</v>
      </c>
      <c r="B53" s="194" t="s">
        <v>55</v>
      </c>
      <c r="C53" s="194" t="s">
        <v>55</v>
      </c>
      <c r="D53" s="2"/>
      <c r="E53" s="196" t="s">
        <v>23</v>
      </c>
      <c r="F53" s="196" t="s">
        <v>33</v>
      </c>
      <c r="G53" s="193"/>
    </row>
    <row r="54" spans="1:7" ht="12.75">
      <c r="A54" s="212">
        <v>29</v>
      </c>
      <c r="B54" s="194" t="s">
        <v>56</v>
      </c>
      <c r="C54" s="194" t="s">
        <v>56</v>
      </c>
      <c r="D54" s="2"/>
      <c r="E54" s="196" t="s">
        <v>23</v>
      </c>
      <c r="F54" s="196"/>
      <c r="G54" s="193"/>
    </row>
    <row r="55" spans="1:7" ht="12.75">
      <c r="A55" s="212">
        <v>30</v>
      </c>
      <c r="B55" s="194" t="s">
        <v>57</v>
      </c>
      <c r="C55" s="194" t="s">
        <v>57</v>
      </c>
      <c r="D55" s="2"/>
      <c r="E55" s="196" t="s">
        <v>23</v>
      </c>
      <c r="F55" s="196"/>
      <c r="G55" s="193"/>
    </row>
    <row r="56" spans="1:7" ht="12.75">
      <c r="A56" s="212"/>
      <c r="B56" s="194"/>
      <c r="C56" s="194"/>
      <c r="D56" s="2"/>
      <c r="E56" s="196"/>
      <c r="F56" s="196"/>
      <c r="G56" s="193"/>
    </row>
    <row r="57" spans="1:7" ht="15">
      <c r="A57" s="212"/>
      <c r="B57" s="201" t="s">
        <v>36</v>
      </c>
      <c r="C57" s="201" t="s">
        <v>36</v>
      </c>
      <c r="D57" s="2"/>
      <c r="E57" s="196"/>
      <c r="F57" s="196"/>
      <c r="G57" s="193"/>
    </row>
    <row r="58" spans="1:7" ht="12.75">
      <c r="A58" s="212">
        <v>31</v>
      </c>
      <c r="B58" s="194" t="s">
        <v>58</v>
      </c>
      <c r="C58" s="194" t="s">
        <v>58</v>
      </c>
      <c r="D58" s="2"/>
      <c r="E58" s="196" t="s">
        <v>23</v>
      </c>
      <c r="F58" s="196"/>
      <c r="G58" s="193"/>
    </row>
    <row r="59" spans="1:7" ht="12.75">
      <c r="A59" s="212">
        <v>32</v>
      </c>
      <c r="B59" s="194" t="s">
        <v>59</v>
      </c>
      <c r="C59" s="194" t="s">
        <v>59</v>
      </c>
      <c r="D59" s="2"/>
      <c r="E59" s="196" t="s">
        <v>23</v>
      </c>
      <c r="F59" s="196"/>
      <c r="G59" s="193"/>
    </row>
    <row r="60" spans="1:7" ht="12.75">
      <c r="A60" s="211"/>
      <c r="B60" s="202"/>
      <c r="C60" s="203"/>
      <c r="D60" s="2"/>
      <c r="E60" s="192"/>
      <c r="F60" s="192"/>
      <c r="G60" s="193"/>
    </row>
    <row r="61" spans="1:7" ht="12.75">
      <c r="A61" s="211"/>
      <c r="B61" s="204" t="s">
        <v>60</v>
      </c>
      <c r="C61" s="223" t="s">
        <v>60</v>
      </c>
      <c r="D61" s="223"/>
      <c r="E61" s="223"/>
      <c r="F61" s="192"/>
      <c r="G61" s="205"/>
    </row>
    <row r="62" spans="1:7" ht="12.75">
      <c r="A62" s="213"/>
      <c r="B62" s="206"/>
      <c r="C62" s="207"/>
      <c r="D62" s="186"/>
      <c r="E62" s="208"/>
      <c r="F62" s="208"/>
      <c r="G62" s="209"/>
    </row>
  </sheetData>
  <mergeCells count="2">
    <mergeCell ref="C61:E61"/>
    <mergeCell ref="C10:E10"/>
  </mergeCells>
  <printOptions verticalCentered="1"/>
  <pageMargins left="0.43916666666666665" right="0.65166666666666662" top="0.78740157480314965" bottom="0.59055118110236227" header="0.31496062992125984" footer="0.31496062992125984"/>
  <pageSetup paperSize="9" scale="81" fitToWidth="60" orientation="portrait" r:id="rId1"/>
  <headerFooter alignWithMargins="0">
    <oddHeader xml:space="preserve">&amp;L&amp;"Arial,Bold"TENDER FORM 
Construction of 66nr Dwellings
Ellington, Phase 2
</oddHeader>
    <oddFooter>&amp;C&amp;"Arial,Bold"&amp;A/&amp;P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</sheetPr>
  <dimension ref="A1:W31"/>
  <sheetViews>
    <sheetView showGridLines="0" zoomScaleNormal="100" zoomScaleSheetLayoutView="100" workbookViewId="0">
      <selection activeCell="H21" sqref="H21"/>
    </sheetView>
  </sheetViews>
  <sheetFormatPr defaultRowHeight="12.75"/>
  <cols>
    <col min="1" max="1" width="6.28515625" style="64" customWidth="1"/>
    <col min="2" max="2" width="0.28515625" style="64" customWidth="1"/>
    <col min="3" max="3" width="47.140625" style="62" customWidth="1"/>
    <col min="4" max="4" width="9.7109375" style="62" customWidth="1"/>
    <col min="5" max="5" width="9" style="77" customWidth="1"/>
    <col min="6" max="6" width="6.140625" style="61" customWidth="1"/>
    <col min="7" max="7" width="6.7109375" style="63" customWidth="1"/>
    <col min="8" max="8" width="13.7109375" style="63" customWidth="1"/>
    <col min="9" max="11" width="6.140625" style="56" customWidth="1"/>
    <col min="12" max="18" width="6.140625" style="57" customWidth="1"/>
    <col min="19" max="19" width="6.7109375" style="55" customWidth="1"/>
    <col min="20" max="20" width="6.140625" style="55" customWidth="1"/>
    <col min="21" max="21" width="6.140625" style="63" customWidth="1"/>
    <col min="22" max="22" width="7.28515625" style="63" customWidth="1"/>
    <col min="23" max="16384" width="9.140625" style="63"/>
  </cols>
  <sheetData>
    <row r="1" spans="1:18">
      <c r="A1" s="46"/>
      <c r="B1" s="47"/>
      <c r="C1" s="48" t="s">
        <v>0</v>
      </c>
      <c r="D1" s="49"/>
      <c r="E1" s="50"/>
      <c r="F1" s="51"/>
      <c r="G1" s="52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>
      <c r="A2" s="46"/>
      <c r="B2" s="47"/>
      <c r="C2" s="48"/>
      <c r="D2" s="49"/>
      <c r="E2" s="50"/>
      <c r="F2" s="51"/>
      <c r="G2" s="52"/>
      <c r="H2" s="53"/>
    </row>
    <row r="3" spans="1:18">
      <c r="A3" s="46"/>
      <c r="B3" s="47"/>
      <c r="C3" s="67" t="s">
        <v>1</v>
      </c>
      <c r="D3" s="58"/>
      <c r="E3" s="59"/>
      <c r="F3" s="60"/>
      <c r="G3" s="52"/>
      <c r="H3" s="53"/>
    </row>
    <row r="4" spans="1:18">
      <c r="A4" s="46"/>
      <c r="B4" s="47"/>
      <c r="D4" s="58"/>
      <c r="E4" s="59"/>
      <c r="F4" s="60"/>
      <c r="G4" s="52"/>
      <c r="H4" s="53"/>
    </row>
    <row r="5" spans="1:18" ht="25.5">
      <c r="A5" s="46"/>
      <c r="B5" s="47"/>
      <c r="C5" s="68" t="s">
        <v>2</v>
      </c>
      <c r="D5" s="58"/>
      <c r="E5" s="59"/>
      <c r="F5" s="60"/>
      <c r="G5" s="52"/>
      <c r="H5" s="53"/>
    </row>
    <row r="6" spans="1:18">
      <c r="A6" s="46"/>
      <c r="B6" s="47"/>
      <c r="D6" s="58"/>
      <c r="E6" s="59"/>
      <c r="F6" s="60"/>
      <c r="G6" s="52"/>
      <c r="H6" s="53"/>
    </row>
    <row r="7" spans="1:18">
      <c r="A7" s="46"/>
      <c r="B7" s="47"/>
      <c r="C7" s="66" t="s">
        <v>3</v>
      </c>
      <c r="D7" s="58"/>
      <c r="E7" s="59"/>
      <c r="F7" s="60"/>
      <c r="G7" s="52"/>
      <c r="H7" s="53"/>
    </row>
    <row r="8" spans="1:18">
      <c r="A8" s="46"/>
      <c r="B8" s="47"/>
      <c r="C8" s="66"/>
      <c r="D8" s="58"/>
      <c r="E8" s="59"/>
      <c r="F8" s="60"/>
      <c r="G8" s="52"/>
      <c r="H8" s="53"/>
    </row>
    <row r="9" spans="1:18" ht="25.5">
      <c r="A9" s="46">
        <v>1</v>
      </c>
      <c r="B9" s="47"/>
      <c r="C9" s="65" t="s">
        <v>4</v>
      </c>
      <c r="D9" s="58"/>
      <c r="E9" s="59">
        <v>49.77</v>
      </c>
      <c r="F9" s="60" t="s">
        <v>5</v>
      </c>
      <c r="G9" s="52" t="e">
        <f>'Pricing Schedule '!#REF!</f>
        <v>#REF!</v>
      </c>
      <c r="H9" s="45" t="e">
        <f>G9*E9</f>
        <v>#REF!</v>
      </c>
    </row>
    <row r="10" spans="1:18">
      <c r="A10" s="46"/>
      <c r="B10" s="47"/>
      <c r="C10" s="66"/>
      <c r="D10" s="58"/>
      <c r="E10" s="59"/>
      <c r="F10" s="60"/>
      <c r="G10" s="52"/>
      <c r="H10" s="53"/>
    </row>
    <row r="11" spans="1:18">
      <c r="A11" s="46"/>
      <c r="B11" s="47"/>
      <c r="C11" s="69" t="s">
        <v>6</v>
      </c>
      <c r="D11" s="58"/>
      <c r="E11" s="59"/>
      <c r="F11" s="51"/>
      <c r="G11" s="52"/>
      <c r="H11" s="53"/>
    </row>
    <row r="12" spans="1:18">
      <c r="A12" s="46"/>
      <c r="B12" s="47"/>
      <c r="C12" s="70"/>
      <c r="D12" s="58"/>
      <c r="E12" s="59"/>
      <c r="F12" s="51"/>
      <c r="G12" s="52"/>
      <c r="H12" s="53"/>
    </row>
    <row r="13" spans="1:18">
      <c r="A13" s="46"/>
      <c r="B13" s="47"/>
      <c r="C13" s="71" t="s">
        <v>7</v>
      </c>
      <c r="D13" s="72"/>
      <c r="E13" s="59"/>
      <c r="F13" s="51"/>
      <c r="G13" s="52"/>
      <c r="H13" s="53"/>
    </row>
    <row r="14" spans="1:18">
      <c r="A14" s="46"/>
      <c r="B14" s="47"/>
      <c r="C14" s="70"/>
      <c r="D14" s="72"/>
      <c r="E14" s="59"/>
      <c r="F14" s="51"/>
      <c r="G14" s="52"/>
      <c r="H14" s="53"/>
    </row>
    <row r="15" spans="1:18" ht="25.5">
      <c r="A15" s="46">
        <f>1+A9</f>
        <v>2</v>
      </c>
      <c r="B15" s="47"/>
      <c r="C15" s="73" t="s">
        <v>8</v>
      </c>
      <c r="D15" s="72"/>
      <c r="E15" s="59">
        <v>8</v>
      </c>
      <c r="F15" s="51" t="s">
        <v>9</v>
      </c>
      <c r="G15" s="52" t="e">
        <f>'Pricing Schedule '!#REF!</f>
        <v>#REF!</v>
      </c>
      <c r="H15" s="45" t="e">
        <f>G15*E15</f>
        <v>#REF!</v>
      </c>
      <c r="N15" s="63"/>
      <c r="P15" s="63"/>
    </row>
    <row r="16" spans="1:18">
      <c r="A16" s="46"/>
      <c r="B16" s="47"/>
      <c r="C16" s="74"/>
      <c r="D16" s="72"/>
      <c r="E16" s="59"/>
      <c r="F16" s="51"/>
      <c r="G16" s="52"/>
      <c r="H16" s="53"/>
    </row>
    <row r="17" spans="1:23" ht="13.5" thickBot="1">
      <c r="A17" s="46"/>
      <c r="C17" s="216" t="s">
        <v>10</v>
      </c>
      <c r="D17" s="217"/>
      <c r="E17" s="133"/>
      <c r="F17" s="51"/>
      <c r="G17" s="52"/>
      <c r="H17" s="142" t="e">
        <f>SUM(H9:H15)</f>
        <v>#REF!</v>
      </c>
    </row>
    <row r="18" spans="1:23" ht="13.5" thickTop="1">
      <c r="A18" s="141"/>
      <c r="B18" s="134"/>
      <c r="C18" s="135"/>
      <c r="D18" s="136"/>
      <c r="E18" s="144"/>
      <c r="F18" s="138"/>
      <c r="G18" s="139"/>
      <c r="H18" s="140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3">
      <c r="C19" s="63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</row>
    <row r="20" spans="1:23">
      <c r="C20" s="63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3">
      <c r="C21" s="63"/>
      <c r="E21" s="63"/>
      <c r="L21" s="56"/>
      <c r="M21" s="56"/>
      <c r="N21" s="56"/>
      <c r="O21" s="56"/>
      <c r="P21" s="56"/>
      <c r="Q21" s="56"/>
      <c r="R21" s="56"/>
      <c r="S21" s="56"/>
      <c r="T21" s="56"/>
    </row>
    <row r="22" spans="1:23">
      <c r="C22" s="63"/>
    </row>
    <row r="23" spans="1:23">
      <c r="C23" s="63"/>
    </row>
    <row r="24" spans="1:23">
      <c r="C24" s="63"/>
    </row>
    <row r="25" spans="1:23">
      <c r="C25" s="63"/>
      <c r="L25" s="56"/>
      <c r="M25" s="56"/>
      <c r="N25" s="56"/>
      <c r="O25" s="56"/>
      <c r="P25" s="56"/>
      <c r="Q25" s="56"/>
      <c r="R25" s="56"/>
      <c r="S25" s="56"/>
    </row>
    <row r="26" spans="1:23">
      <c r="C26" s="63"/>
      <c r="L26" s="56"/>
      <c r="M26" s="56"/>
      <c r="N26" s="56"/>
      <c r="O26" s="56"/>
      <c r="P26" s="56"/>
      <c r="Q26" s="56"/>
      <c r="R26" s="56"/>
      <c r="S26" s="56"/>
    </row>
    <row r="27" spans="1:23">
      <c r="C27" s="63"/>
      <c r="L27" s="56"/>
      <c r="M27" s="56"/>
      <c r="N27" s="56"/>
      <c r="O27" s="56"/>
      <c r="P27" s="56"/>
      <c r="Q27" s="56"/>
      <c r="R27" s="56"/>
      <c r="S27" s="56"/>
    </row>
    <row r="28" spans="1:23">
      <c r="C28" s="63"/>
    </row>
    <row r="29" spans="1:23">
      <c r="C29" s="63"/>
    </row>
    <row r="30" spans="1:23">
      <c r="C30" s="63"/>
    </row>
    <row r="31" spans="1:23">
      <c r="C31" s="63"/>
    </row>
  </sheetData>
  <mergeCells count="1">
    <mergeCell ref="C17:D17"/>
  </mergeCells>
  <printOptions verticalCentered="1"/>
  <pageMargins left="0.23622047244094491" right="0.23622047244094491" top="0.78740157480314965" bottom="0.59055118110236227" header="0.31496062992125984" footer="0.31496062992125984"/>
  <pageSetup paperSize="9" scale="96" fitToWidth="60" orientation="portrait" r:id="rId1"/>
  <headerFooter alignWithMargins="0">
    <oddHeader xml:space="preserve">&amp;L&amp;"Arial,Bold"HOUSING DEVELOPMENTS, STANDARD HOUSE MEASURES
TYPE CT2 - 3B5P DETACHED
&amp;R&amp;"Arial,Bold"
01 - Substructure&amp;"Arial,Regular"
</oddHeader>
    <oddFooter>&amp;C&amp;"Arial,Bold"&amp;A/&amp;P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1"/>
  <sheetViews>
    <sheetView showGridLines="0" zoomScaleNormal="100" zoomScaleSheetLayoutView="100" workbookViewId="0">
      <selection activeCell="H21" sqref="H21"/>
    </sheetView>
  </sheetViews>
  <sheetFormatPr defaultRowHeight="12.75"/>
  <cols>
    <col min="1" max="1" width="6.28515625" style="98" customWidth="1"/>
    <col min="2" max="2" width="0.28515625" style="98" customWidth="1"/>
    <col min="3" max="3" width="47.140625" style="96" customWidth="1"/>
    <col min="4" max="4" width="9.7109375" style="96" customWidth="1"/>
    <col min="5" max="5" width="9" style="108" customWidth="1"/>
    <col min="6" max="6" width="6.140625" style="95" customWidth="1"/>
    <col min="7" max="7" width="6.7109375" style="97" customWidth="1"/>
    <col min="8" max="8" width="13.7109375" style="97" customWidth="1"/>
    <col min="9" max="11" width="6.140625" style="90" customWidth="1"/>
    <col min="12" max="18" width="6.140625" style="91" customWidth="1"/>
    <col min="19" max="19" width="6.7109375" style="89" customWidth="1"/>
    <col min="20" max="20" width="6.140625" style="89" customWidth="1"/>
    <col min="21" max="21" width="6.140625" style="97" customWidth="1"/>
    <col min="22" max="22" width="7.28515625" style="97" customWidth="1"/>
    <col min="23" max="16384" width="9.140625" style="97"/>
  </cols>
  <sheetData>
    <row r="1" spans="1:18">
      <c r="A1" s="80"/>
      <c r="B1" s="81"/>
      <c r="C1" s="82" t="s">
        <v>0</v>
      </c>
      <c r="D1" s="83"/>
      <c r="E1" s="84"/>
      <c r="F1" s="85"/>
      <c r="G1" s="86"/>
      <c r="H1" s="87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>
      <c r="A2" s="80"/>
      <c r="B2" s="81"/>
      <c r="C2" s="82"/>
      <c r="D2" s="83"/>
      <c r="E2" s="84"/>
      <c r="F2" s="85"/>
      <c r="G2" s="86"/>
      <c r="H2" s="87"/>
    </row>
    <row r="3" spans="1:18">
      <c r="A3" s="80"/>
      <c r="B3" s="81"/>
      <c r="C3" s="99" t="s">
        <v>1</v>
      </c>
      <c r="D3" s="92"/>
      <c r="E3" s="93"/>
      <c r="F3" s="94"/>
      <c r="G3" s="86"/>
      <c r="H3" s="87"/>
    </row>
    <row r="4" spans="1:18">
      <c r="A4" s="80"/>
      <c r="B4" s="81"/>
      <c r="D4" s="92"/>
      <c r="E4" s="93"/>
      <c r="F4" s="94"/>
      <c r="G4" s="86"/>
      <c r="H4" s="87"/>
    </row>
    <row r="5" spans="1:18" ht="25.5">
      <c r="A5" s="80"/>
      <c r="B5" s="81"/>
      <c r="C5" s="42" t="s">
        <v>2</v>
      </c>
      <c r="D5" s="92"/>
      <c r="E5" s="93"/>
      <c r="F5" s="94"/>
      <c r="G5" s="86"/>
      <c r="H5" s="87"/>
    </row>
    <row r="6" spans="1:18">
      <c r="A6" s="80"/>
      <c r="B6" s="81"/>
      <c r="D6" s="92"/>
      <c r="E6" s="93"/>
      <c r="F6" s="94"/>
      <c r="G6" s="86"/>
      <c r="H6" s="87"/>
    </row>
    <row r="7" spans="1:18">
      <c r="A7" s="80"/>
      <c r="B7" s="81"/>
      <c r="C7" s="43" t="s">
        <v>3</v>
      </c>
      <c r="D7" s="92"/>
      <c r="E7" s="93"/>
      <c r="F7" s="94"/>
      <c r="G7" s="86"/>
      <c r="H7" s="87"/>
    </row>
    <row r="8" spans="1:18">
      <c r="A8" s="80"/>
      <c r="B8" s="81"/>
      <c r="C8" s="43"/>
      <c r="D8" s="92"/>
      <c r="E8" s="93"/>
      <c r="F8" s="94"/>
      <c r="G8" s="86"/>
      <c r="H8" s="87"/>
    </row>
    <row r="9" spans="1:18" ht="25.5">
      <c r="A9" s="80">
        <v>1</v>
      </c>
      <c r="B9" s="81"/>
      <c r="C9" s="44" t="s">
        <v>4</v>
      </c>
      <c r="D9" s="92"/>
      <c r="E9" s="93">
        <v>49.77</v>
      </c>
      <c r="F9" s="94" t="s">
        <v>5</v>
      </c>
      <c r="G9" s="86" t="e">
        <f>'Pricing Schedule '!#REF!</f>
        <v>#REF!</v>
      </c>
      <c r="H9" s="110" t="e">
        <f>G9*E9</f>
        <v>#REF!</v>
      </c>
    </row>
    <row r="10" spans="1:18">
      <c r="A10" s="80"/>
      <c r="B10" s="81"/>
      <c r="C10" s="43"/>
      <c r="D10" s="92"/>
      <c r="E10" s="93"/>
      <c r="F10" s="94"/>
      <c r="G10" s="86"/>
      <c r="H10" s="87"/>
    </row>
    <row r="11" spans="1:18">
      <c r="A11" s="80"/>
      <c r="B11" s="81"/>
      <c r="C11" s="100" t="s">
        <v>6</v>
      </c>
      <c r="D11" s="92"/>
      <c r="E11" s="93"/>
      <c r="F11" s="85"/>
      <c r="G11" s="86"/>
      <c r="H11" s="87"/>
    </row>
    <row r="12" spans="1:18">
      <c r="A12" s="80"/>
      <c r="B12" s="81"/>
      <c r="C12" s="101"/>
      <c r="D12" s="92"/>
      <c r="E12" s="93"/>
      <c r="F12" s="85"/>
      <c r="G12" s="86"/>
      <c r="H12" s="87"/>
    </row>
    <row r="13" spans="1:18">
      <c r="A13" s="80"/>
      <c r="B13" s="81"/>
      <c r="C13" s="102" t="s">
        <v>7</v>
      </c>
      <c r="D13" s="103"/>
      <c r="E13" s="93"/>
      <c r="F13" s="85"/>
      <c r="G13" s="86"/>
      <c r="H13" s="87"/>
    </row>
    <row r="14" spans="1:18">
      <c r="A14" s="80"/>
      <c r="B14" s="81"/>
      <c r="C14" s="101"/>
      <c r="D14" s="103"/>
      <c r="E14" s="93"/>
      <c r="F14" s="85"/>
      <c r="G14" s="86"/>
      <c r="H14" s="87"/>
    </row>
    <row r="15" spans="1:18" ht="25.5">
      <c r="A15" s="80">
        <f>1+A9</f>
        <v>2</v>
      </c>
      <c r="B15" s="81"/>
      <c r="C15" s="104" t="s">
        <v>8</v>
      </c>
      <c r="D15" s="103"/>
      <c r="E15" s="93">
        <v>4</v>
      </c>
      <c r="F15" s="85" t="s">
        <v>9</v>
      </c>
      <c r="G15" s="86" t="e">
        <f>'Pricing Schedule '!#REF!</f>
        <v>#REF!</v>
      </c>
      <c r="H15" s="110" t="e">
        <f>G15*E15</f>
        <v>#REF!</v>
      </c>
      <c r="N15" s="97"/>
      <c r="P15" s="97"/>
    </row>
    <row r="16" spans="1:18">
      <c r="A16" s="80"/>
      <c r="B16" s="81"/>
      <c r="C16" s="105"/>
      <c r="D16" s="103"/>
      <c r="E16" s="93"/>
      <c r="F16" s="85"/>
      <c r="G16" s="86"/>
      <c r="H16" s="87"/>
    </row>
    <row r="17" spans="1:29" ht="13.5" thickBot="1">
      <c r="A17" s="80"/>
      <c r="C17" s="218" t="s">
        <v>10</v>
      </c>
      <c r="D17" s="219"/>
      <c r="E17" s="93"/>
      <c r="F17" s="85"/>
      <c r="G17" s="86"/>
      <c r="H17" s="122" t="e">
        <f>SUM(H8:H16)</f>
        <v>#REF!</v>
      </c>
    </row>
    <row r="18" spans="1:29" ht="13.5" thickTop="1">
      <c r="A18" s="129"/>
      <c r="B18" s="146"/>
      <c r="C18" s="147"/>
      <c r="D18" s="118"/>
      <c r="E18" s="148"/>
      <c r="F18" s="120"/>
      <c r="G18" s="121"/>
      <c r="H18" s="123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</row>
    <row r="19" spans="1:29">
      <c r="C19" s="97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</row>
    <row r="20" spans="1:29">
      <c r="C20" s="97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</row>
    <row r="21" spans="1:29">
      <c r="C21" s="97"/>
      <c r="E21" s="97"/>
      <c r="L21" s="90"/>
      <c r="M21" s="90"/>
      <c r="N21" s="90"/>
      <c r="O21" s="90"/>
      <c r="P21" s="90"/>
      <c r="Q21" s="90"/>
      <c r="R21" s="90"/>
      <c r="S21" s="90"/>
      <c r="T21" s="90"/>
    </row>
    <row r="22" spans="1:29">
      <c r="C22" s="97"/>
    </row>
    <row r="23" spans="1:29">
      <c r="C23" s="97"/>
    </row>
    <row r="24" spans="1:29">
      <c r="C24" s="97"/>
    </row>
    <row r="25" spans="1:29">
      <c r="C25" s="97"/>
      <c r="L25" s="90"/>
      <c r="M25" s="90"/>
      <c r="N25" s="90"/>
      <c r="O25" s="90"/>
      <c r="P25" s="90"/>
      <c r="Q25" s="90"/>
      <c r="R25" s="90"/>
      <c r="S25" s="90"/>
    </row>
    <row r="26" spans="1:29">
      <c r="C26" s="97"/>
      <c r="L26" s="90"/>
      <c r="M26" s="90"/>
      <c r="N26" s="90"/>
      <c r="O26" s="90"/>
      <c r="P26" s="90"/>
      <c r="Q26" s="90"/>
      <c r="R26" s="90"/>
      <c r="S26" s="90"/>
    </row>
    <row r="27" spans="1:29">
      <c r="C27" s="97"/>
      <c r="L27" s="90"/>
      <c r="M27" s="90"/>
      <c r="N27" s="90"/>
      <c r="O27" s="90"/>
      <c r="P27" s="90"/>
      <c r="Q27" s="90"/>
      <c r="R27" s="90"/>
      <c r="S27" s="90"/>
    </row>
    <row r="28" spans="1:29">
      <c r="C28" s="97"/>
    </row>
    <row r="29" spans="1:29" s="96" customFormat="1">
      <c r="A29" s="98"/>
      <c r="B29" s="98"/>
      <c r="C29" s="97"/>
      <c r="E29" s="108"/>
      <c r="F29" s="95"/>
      <c r="G29" s="97"/>
      <c r="H29" s="97"/>
      <c r="I29" s="90"/>
      <c r="J29" s="90"/>
      <c r="K29" s="90"/>
      <c r="L29" s="91"/>
      <c r="M29" s="91"/>
      <c r="N29" s="91"/>
      <c r="O29" s="91"/>
      <c r="P29" s="91"/>
      <c r="Q29" s="91"/>
      <c r="R29" s="91"/>
      <c r="S29" s="89"/>
      <c r="T29" s="89"/>
      <c r="U29" s="97"/>
      <c r="V29" s="97"/>
      <c r="W29" s="97"/>
      <c r="X29" s="97"/>
      <c r="Y29" s="97"/>
      <c r="Z29" s="97"/>
      <c r="AA29" s="97"/>
      <c r="AB29" s="97"/>
      <c r="AC29" s="97"/>
    </row>
    <row r="30" spans="1:29" s="96" customFormat="1">
      <c r="A30" s="98"/>
      <c r="B30" s="98"/>
      <c r="C30" s="97"/>
      <c r="E30" s="108"/>
      <c r="F30" s="95"/>
      <c r="G30" s="97"/>
      <c r="H30" s="97"/>
      <c r="I30" s="90"/>
      <c r="J30" s="90"/>
      <c r="K30" s="90"/>
      <c r="L30" s="91"/>
      <c r="M30" s="91"/>
      <c r="N30" s="91"/>
      <c r="O30" s="91"/>
      <c r="P30" s="91"/>
      <c r="Q30" s="91"/>
      <c r="R30" s="91"/>
      <c r="S30" s="89"/>
      <c r="T30" s="89"/>
      <c r="U30" s="97"/>
      <c r="V30" s="97"/>
      <c r="W30" s="97"/>
      <c r="X30" s="97"/>
      <c r="Y30" s="97"/>
      <c r="Z30" s="97"/>
      <c r="AA30" s="97"/>
      <c r="AB30" s="97"/>
      <c r="AC30" s="97"/>
    </row>
    <row r="31" spans="1:29" s="96" customFormat="1">
      <c r="A31" s="98"/>
      <c r="B31" s="98"/>
      <c r="C31" s="97"/>
      <c r="E31" s="108"/>
      <c r="F31" s="95"/>
      <c r="G31" s="97"/>
      <c r="H31" s="97"/>
      <c r="I31" s="90"/>
      <c r="J31" s="90"/>
      <c r="K31" s="90"/>
      <c r="L31" s="91"/>
      <c r="M31" s="91"/>
      <c r="N31" s="91"/>
      <c r="O31" s="91"/>
      <c r="P31" s="91"/>
      <c r="Q31" s="91"/>
      <c r="R31" s="91"/>
      <c r="S31" s="89"/>
      <c r="T31" s="89"/>
      <c r="U31" s="97"/>
      <c r="V31" s="97"/>
      <c r="W31" s="97"/>
      <c r="X31" s="97"/>
      <c r="Y31" s="97"/>
      <c r="Z31" s="97"/>
      <c r="AA31" s="97"/>
      <c r="AB31" s="97"/>
      <c r="AC31" s="97"/>
    </row>
  </sheetData>
  <mergeCells count="1">
    <mergeCell ref="C17:D17"/>
  </mergeCells>
  <printOptions verticalCentered="1"/>
  <pageMargins left="0.23622047244094491" right="0.23622047244094491" top="0.78740157480314965" bottom="0.59055118110236227" header="0.31496062992125984" footer="0.31496062992125984"/>
  <pageSetup paperSize="9" scale="90" fitToWidth="60" orientation="portrait" r:id="rId1"/>
  <headerFooter alignWithMargins="0">
    <oddHeader xml:space="preserve">&amp;L&amp;"Arial,Bold"HOUSING DEVELOPMENTS, STANDARD HOUSE MEASURES
TYPE CT3 - 3B5P DETACHED
&amp;R&amp;"Arial,Bold"
01 - Substructure&amp;"Arial,Regular"
</oddHeader>
    <oddFooter>&amp;C&amp;"Arial,Bold"&amp;A/&amp;P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W31"/>
  <sheetViews>
    <sheetView showGridLines="0" zoomScaleNormal="100" zoomScaleSheetLayoutView="100" workbookViewId="0">
      <selection activeCell="H21" sqref="H21"/>
    </sheetView>
  </sheetViews>
  <sheetFormatPr defaultRowHeight="12.75"/>
  <cols>
    <col min="1" max="1" width="6.28515625" style="64" customWidth="1"/>
    <col min="2" max="2" width="0.28515625" style="64" customWidth="1"/>
    <col min="3" max="3" width="47.140625" style="62" customWidth="1"/>
    <col min="4" max="4" width="9.7109375" style="62" customWidth="1"/>
    <col min="5" max="5" width="9" style="77" customWidth="1"/>
    <col min="6" max="6" width="6.140625" style="61" customWidth="1"/>
    <col min="7" max="7" width="6.7109375" style="63" customWidth="1"/>
    <col min="8" max="8" width="13.7109375" style="63" customWidth="1"/>
    <col min="9" max="11" width="6.140625" style="56" customWidth="1"/>
    <col min="12" max="18" width="6.140625" style="57" customWidth="1"/>
    <col min="19" max="19" width="6.7109375" style="55" customWidth="1"/>
    <col min="20" max="20" width="6.140625" style="55" customWidth="1"/>
    <col min="21" max="21" width="6.140625" style="63" customWidth="1"/>
    <col min="22" max="22" width="7.28515625" style="63" customWidth="1"/>
    <col min="23" max="16384" width="9.140625" style="63"/>
  </cols>
  <sheetData>
    <row r="1" spans="1:18">
      <c r="A1" s="46"/>
      <c r="B1" s="47"/>
      <c r="C1" s="48" t="s">
        <v>0</v>
      </c>
      <c r="D1" s="49"/>
      <c r="E1" s="50"/>
      <c r="F1" s="51"/>
      <c r="G1" s="52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>
      <c r="A2" s="46"/>
      <c r="B2" s="47"/>
      <c r="C2" s="48"/>
      <c r="D2" s="49"/>
      <c r="E2" s="50"/>
      <c r="F2" s="51"/>
      <c r="G2" s="52"/>
      <c r="H2" s="53"/>
    </row>
    <row r="3" spans="1:18">
      <c r="A3" s="46"/>
      <c r="B3" s="47"/>
      <c r="C3" s="67" t="s">
        <v>1</v>
      </c>
      <c r="D3" s="58"/>
      <c r="E3" s="59"/>
      <c r="F3" s="60"/>
      <c r="G3" s="52"/>
      <c r="H3" s="53"/>
    </row>
    <row r="4" spans="1:18">
      <c r="A4" s="46"/>
      <c r="B4" s="47"/>
      <c r="D4" s="58"/>
      <c r="E4" s="59"/>
      <c r="F4" s="60"/>
      <c r="G4" s="52"/>
      <c r="H4" s="53"/>
    </row>
    <row r="5" spans="1:18" ht="25.5">
      <c r="A5" s="46"/>
      <c r="B5" s="47"/>
      <c r="C5" s="68" t="s">
        <v>2</v>
      </c>
      <c r="D5" s="58"/>
      <c r="E5" s="59"/>
      <c r="F5" s="60"/>
      <c r="G5" s="52"/>
      <c r="H5" s="53"/>
    </row>
    <row r="6" spans="1:18">
      <c r="A6" s="46"/>
      <c r="B6" s="47"/>
      <c r="D6" s="58"/>
      <c r="E6" s="59"/>
      <c r="F6" s="60"/>
      <c r="G6" s="52"/>
      <c r="H6" s="53"/>
    </row>
    <row r="7" spans="1:18">
      <c r="A7" s="46"/>
      <c r="B7" s="47"/>
      <c r="C7" s="66" t="s">
        <v>3</v>
      </c>
      <c r="D7" s="58"/>
      <c r="E7" s="59"/>
      <c r="F7" s="60"/>
      <c r="G7" s="52"/>
      <c r="H7" s="53"/>
    </row>
    <row r="8" spans="1:18">
      <c r="A8" s="46"/>
      <c r="B8" s="47"/>
      <c r="C8" s="66"/>
      <c r="D8" s="58"/>
      <c r="E8" s="59"/>
      <c r="F8" s="60"/>
      <c r="G8" s="52"/>
      <c r="H8" s="53"/>
    </row>
    <row r="9" spans="1:18" ht="25.5">
      <c r="A9" s="46">
        <v>1</v>
      </c>
      <c r="B9" s="47"/>
      <c r="C9" s="65" t="s">
        <v>4</v>
      </c>
      <c r="D9" s="58"/>
      <c r="E9" s="59">
        <v>33.659999999999997</v>
      </c>
      <c r="F9" s="60" t="s">
        <v>5</v>
      </c>
      <c r="G9" s="52" t="e">
        <f>'Pricing Schedule '!#REF!</f>
        <v>#REF!</v>
      </c>
      <c r="H9" s="79" t="e">
        <f>G9*E9</f>
        <v>#REF!</v>
      </c>
    </row>
    <row r="10" spans="1:18">
      <c r="A10" s="46"/>
      <c r="B10" s="47"/>
      <c r="C10" s="66"/>
      <c r="D10" s="58"/>
      <c r="E10" s="59"/>
      <c r="F10" s="60"/>
      <c r="G10" s="52"/>
      <c r="H10" s="53"/>
    </row>
    <row r="11" spans="1:18">
      <c r="A11" s="46"/>
      <c r="B11" s="47"/>
      <c r="C11" s="69" t="s">
        <v>6</v>
      </c>
      <c r="D11" s="58"/>
      <c r="E11" s="59"/>
      <c r="F11" s="51"/>
      <c r="G11" s="52"/>
      <c r="H11" s="53"/>
    </row>
    <row r="12" spans="1:18">
      <c r="A12" s="46"/>
      <c r="B12" s="47"/>
      <c r="C12" s="70"/>
      <c r="D12" s="58"/>
      <c r="E12" s="59"/>
      <c r="F12" s="51"/>
      <c r="G12" s="52"/>
      <c r="H12" s="53"/>
    </row>
    <row r="13" spans="1:18">
      <c r="A13" s="46"/>
      <c r="B13" s="47"/>
      <c r="C13" s="71" t="s">
        <v>7</v>
      </c>
      <c r="D13" s="72"/>
      <c r="E13" s="59"/>
      <c r="F13" s="51"/>
      <c r="G13" s="52"/>
      <c r="H13" s="53"/>
    </row>
    <row r="14" spans="1:18">
      <c r="A14" s="46"/>
      <c r="B14" s="47"/>
      <c r="C14" s="70"/>
      <c r="D14" s="72"/>
      <c r="E14" s="59"/>
      <c r="F14" s="51"/>
      <c r="G14" s="52"/>
      <c r="H14" s="53"/>
    </row>
    <row r="15" spans="1:18" ht="25.5">
      <c r="A15" s="46">
        <f>1+A9</f>
        <v>2</v>
      </c>
      <c r="B15" s="47"/>
      <c r="C15" s="73" t="s">
        <v>8</v>
      </c>
      <c r="D15" s="72"/>
      <c r="E15" s="59">
        <v>4</v>
      </c>
      <c r="F15" s="51" t="s">
        <v>9</v>
      </c>
      <c r="G15" s="52" t="e">
        <f>'Pricing Schedule '!#REF!</f>
        <v>#REF!</v>
      </c>
      <c r="H15" s="79" t="e">
        <f>G15*E15</f>
        <v>#REF!</v>
      </c>
      <c r="N15" s="63"/>
      <c r="P15" s="63"/>
    </row>
    <row r="16" spans="1:18">
      <c r="A16" s="46"/>
      <c r="B16" s="47"/>
      <c r="C16" s="74"/>
      <c r="D16" s="72"/>
      <c r="E16" s="59"/>
      <c r="F16" s="51"/>
      <c r="G16" s="52"/>
      <c r="H16" s="53"/>
    </row>
    <row r="17" spans="1:23" ht="13.5" thickBot="1">
      <c r="A17" s="46"/>
      <c r="C17" s="216" t="s">
        <v>10</v>
      </c>
      <c r="D17" s="216"/>
      <c r="E17" s="59"/>
      <c r="F17" s="51"/>
      <c r="G17" s="52"/>
      <c r="H17" s="142" t="e">
        <f>SUM(H7:H16)</f>
        <v>#REF!</v>
      </c>
    </row>
    <row r="18" spans="1:23" ht="13.5" thickTop="1">
      <c r="A18" s="141"/>
      <c r="B18" s="134"/>
      <c r="C18" s="135"/>
      <c r="D18" s="143"/>
      <c r="E18" s="150"/>
      <c r="F18" s="138"/>
      <c r="G18" s="139"/>
      <c r="H18" s="149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3">
      <c r="C19" s="63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</row>
    <row r="20" spans="1:23">
      <c r="C20" s="63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3">
      <c r="C21" s="63"/>
      <c r="E21" s="63"/>
      <c r="L21" s="56"/>
      <c r="M21" s="56"/>
      <c r="N21" s="56"/>
      <c r="O21" s="56"/>
      <c r="P21" s="56"/>
      <c r="Q21" s="56"/>
      <c r="R21" s="56"/>
      <c r="S21" s="56"/>
      <c r="T21" s="56"/>
    </row>
    <row r="22" spans="1:23">
      <c r="C22" s="63"/>
    </row>
    <row r="23" spans="1:23">
      <c r="C23" s="63"/>
    </row>
    <row r="24" spans="1:23">
      <c r="C24" s="63"/>
    </row>
    <row r="25" spans="1:23">
      <c r="C25" s="63"/>
      <c r="L25" s="56"/>
      <c r="M25" s="56"/>
      <c r="N25" s="56"/>
      <c r="O25" s="56"/>
      <c r="P25" s="56"/>
      <c r="Q25" s="56"/>
      <c r="R25" s="56"/>
      <c r="S25" s="56"/>
    </row>
    <row r="26" spans="1:23">
      <c r="C26" s="63"/>
      <c r="L26" s="56"/>
      <c r="M26" s="56"/>
      <c r="N26" s="56"/>
      <c r="O26" s="56"/>
      <c r="P26" s="56"/>
      <c r="Q26" s="56"/>
      <c r="R26" s="56"/>
      <c r="S26" s="56"/>
    </row>
    <row r="27" spans="1:23">
      <c r="C27" s="63"/>
      <c r="L27" s="56"/>
      <c r="M27" s="56"/>
      <c r="N27" s="56"/>
      <c r="O27" s="56"/>
      <c r="P27" s="56"/>
      <c r="Q27" s="56"/>
      <c r="R27" s="56"/>
      <c r="S27" s="56"/>
    </row>
    <row r="28" spans="1:23">
      <c r="C28" s="63"/>
    </row>
    <row r="29" spans="1:23">
      <c r="C29" s="63"/>
    </row>
    <row r="30" spans="1:23">
      <c r="C30" s="63"/>
    </row>
    <row r="31" spans="1:23">
      <c r="C31" s="63"/>
    </row>
  </sheetData>
  <mergeCells count="1">
    <mergeCell ref="C17:D17"/>
  </mergeCells>
  <printOptions verticalCentered="1"/>
  <pageMargins left="0.23622047244094491" right="0.23622047244094491" top="0.78740157480314965" bottom="0.59055118110236227" header="0.31496062992125984" footer="0.31496062992125984"/>
  <pageSetup paperSize="9" scale="96" fitToWidth="60" orientation="portrait" r:id="rId1"/>
  <headerFooter alignWithMargins="0">
    <oddHeader xml:space="preserve">&amp;L&amp;"Arial,Bold"HOUSING DEVELOPMENTS, STANDARD HOUSE MEASURES
TYPE HT2 - 2B4P DETACHED
&amp;R&amp;"Arial,Bold"
01 - Substructure&amp;"Arial,Regular"
</oddHeader>
    <oddFooter>&amp;C&amp;"Arial,Bold"&amp;A/&amp;P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</sheetPr>
  <dimension ref="A1:W31"/>
  <sheetViews>
    <sheetView showGridLines="0" showZeros="0" zoomScaleNormal="100" zoomScaleSheetLayoutView="100" workbookViewId="0">
      <selection activeCell="D15" sqref="D15"/>
    </sheetView>
  </sheetViews>
  <sheetFormatPr defaultRowHeight="12"/>
  <cols>
    <col min="1" max="1" width="6.28515625" style="21" customWidth="1"/>
    <col min="2" max="2" width="0.28515625" style="21" customWidth="1"/>
    <col min="3" max="3" width="47.140625" style="20" customWidth="1"/>
    <col min="4" max="4" width="9.7109375" style="20" customWidth="1"/>
    <col min="5" max="5" width="9" style="32" customWidth="1"/>
    <col min="6" max="6" width="6.140625" style="6" customWidth="1"/>
    <col min="7" max="7" width="6.7109375" style="2" customWidth="1"/>
    <col min="8" max="8" width="13.7109375" style="2" customWidth="1"/>
    <col min="9" max="11" width="6.140625" style="8" customWidth="1"/>
    <col min="12" max="18" width="6.140625" style="7" customWidth="1"/>
    <col min="19" max="19" width="6.7109375" style="5" customWidth="1"/>
    <col min="20" max="20" width="6.140625" style="5" customWidth="1"/>
    <col min="21" max="21" width="6.140625" style="2" customWidth="1"/>
    <col min="22" max="22" width="7.28515625" style="2" customWidth="1"/>
    <col min="23" max="16384" width="9.140625" style="2"/>
  </cols>
  <sheetData>
    <row r="1" spans="1:18">
      <c r="A1" s="11"/>
      <c r="B1" s="12"/>
      <c r="C1" s="13" t="s">
        <v>0</v>
      </c>
      <c r="D1" s="14"/>
      <c r="E1" s="15"/>
      <c r="F1" s="4"/>
      <c r="G1" s="3"/>
      <c r="H1" s="16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>
      <c r="A2" s="11"/>
      <c r="B2" s="12"/>
      <c r="D2" s="17"/>
      <c r="E2" s="18"/>
      <c r="F2" s="19"/>
      <c r="G2" s="3"/>
      <c r="H2" s="16"/>
    </row>
    <row r="3" spans="1:18">
      <c r="A3" s="11"/>
      <c r="B3" s="12"/>
      <c r="C3" s="24" t="s">
        <v>1</v>
      </c>
      <c r="D3" s="17"/>
      <c r="E3" s="18"/>
      <c r="F3" s="19"/>
      <c r="G3" s="3"/>
      <c r="H3" s="16"/>
    </row>
    <row r="4" spans="1:18">
      <c r="A4" s="11"/>
      <c r="B4" s="12"/>
      <c r="D4" s="17"/>
      <c r="E4" s="18"/>
      <c r="F4" s="19"/>
      <c r="G4" s="3"/>
      <c r="H4" s="16"/>
    </row>
    <row r="5" spans="1:18" ht="24">
      <c r="A5" s="11"/>
      <c r="B5" s="12"/>
      <c r="C5" s="25" t="s">
        <v>2</v>
      </c>
      <c r="D5" s="17"/>
      <c r="E5" s="18"/>
      <c r="F5" s="19"/>
      <c r="G5" s="3"/>
      <c r="H5" s="16"/>
    </row>
    <row r="6" spans="1:18">
      <c r="A6" s="11"/>
      <c r="B6" s="12"/>
      <c r="D6" s="17"/>
      <c r="E6" s="18"/>
      <c r="F6" s="19"/>
      <c r="G6" s="3"/>
      <c r="H6" s="16"/>
    </row>
    <row r="7" spans="1:18">
      <c r="A7" s="11"/>
      <c r="B7" s="12"/>
      <c r="C7" s="23" t="s">
        <v>3</v>
      </c>
      <c r="D7" s="17"/>
      <c r="E7" s="18"/>
      <c r="F7" s="19"/>
      <c r="G7" s="3"/>
      <c r="H7" s="16"/>
    </row>
    <row r="8" spans="1:18">
      <c r="A8" s="11"/>
      <c r="B8" s="12"/>
      <c r="C8" s="23"/>
      <c r="D8" s="17"/>
      <c r="E8" s="18"/>
      <c r="F8" s="19"/>
      <c r="G8" s="3"/>
      <c r="H8" s="16"/>
    </row>
    <row r="9" spans="1:18" ht="24">
      <c r="A9" s="11">
        <v>1</v>
      </c>
      <c r="B9" s="12"/>
      <c r="C9" s="22" t="s">
        <v>4</v>
      </c>
      <c r="D9" s="17"/>
      <c r="E9" s="18">
        <v>40.08</v>
      </c>
      <c r="F9" s="19" t="s">
        <v>5</v>
      </c>
      <c r="G9" s="3" t="e">
        <f>'Pricing Schedule '!#REF!</f>
        <v>#REF!</v>
      </c>
      <c r="H9" s="45" t="e">
        <f>G9*E9</f>
        <v>#REF!</v>
      </c>
    </row>
    <row r="10" spans="1:18">
      <c r="A10" s="11"/>
      <c r="B10" s="12"/>
      <c r="C10" s="23"/>
      <c r="D10" s="17"/>
      <c r="E10" s="18"/>
      <c r="F10" s="19"/>
      <c r="G10" s="3"/>
      <c r="H10" s="16"/>
    </row>
    <row r="11" spans="1:18">
      <c r="A11" s="11"/>
      <c r="B11" s="12"/>
      <c r="C11" s="26" t="s">
        <v>6</v>
      </c>
      <c r="D11" s="17"/>
      <c r="E11" s="18"/>
      <c r="F11" s="4"/>
      <c r="G11" s="3"/>
      <c r="H11" s="16"/>
    </row>
    <row r="12" spans="1:18">
      <c r="A12" s="11"/>
      <c r="B12" s="12"/>
      <c r="C12" s="1"/>
      <c r="D12" s="17"/>
      <c r="E12" s="18"/>
      <c r="F12" s="4"/>
      <c r="G12" s="3"/>
      <c r="H12" s="16"/>
    </row>
    <row r="13" spans="1:18">
      <c r="A13" s="11"/>
      <c r="B13" s="12"/>
      <c r="C13" s="27" t="s">
        <v>7</v>
      </c>
      <c r="D13" s="28"/>
      <c r="E13" s="18"/>
      <c r="F13" s="4"/>
      <c r="G13" s="3"/>
      <c r="H13" s="16"/>
    </row>
    <row r="14" spans="1:18">
      <c r="A14" s="11"/>
      <c r="B14" s="12"/>
      <c r="C14" s="1"/>
      <c r="D14" s="28"/>
      <c r="E14" s="18"/>
      <c r="F14" s="4"/>
      <c r="G14" s="3"/>
      <c r="H14" s="16"/>
    </row>
    <row r="15" spans="1:18" ht="24">
      <c r="A15" s="11">
        <f>1+A9</f>
        <v>2</v>
      </c>
      <c r="B15" s="12"/>
      <c r="C15" s="29" t="s">
        <v>8</v>
      </c>
      <c r="D15" s="28"/>
      <c r="E15" s="18">
        <v>6</v>
      </c>
      <c r="F15" s="4" t="s">
        <v>9</v>
      </c>
      <c r="G15" s="3" t="e">
        <f>'Pricing Schedule '!#REF!</f>
        <v>#REF!</v>
      </c>
      <c r="H15" s="45" t="e">
        <f>G15*E15</f>
        <v>#REF!</v>
      </c>
      <c r="N15" s="2"/>
      <c r="P15" s="2"/>
    </row>
    <row r="16" spans="1:18">
      <c r="A16" s="11"/>
      <c r="B16" s="12"/>
      <c r="C16" s="30"/>
      <c r="D16" s="28"/>
      <c r="E16" s="18"/>
      <c r="F16" s="4"/>
      <c r="G16" s="3"/>
      <c r="H16" s="16"/>
    </row>
    <row r="17" spans="3:23">
      <c r="D17" s="31"/>
      <c r="E17" s="9"/>
    </row>
    <row r="18" spans="3:23">
      <c r="C18" s="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3:23">
      <c r="C19" s="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3:23">
      <c r="C20" s="2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3:23">
      <c r="C21" s="2"/>
      <c r="E21" s="2"/>
      <c r="L21" s="8"/>
      <c r="M21" s="8"/>
      <c r="N21" s="8"/>
      <c r="O21" s="8"/>
      <c r="P21" s="8"/>
      <c r="Q21" s="8"/>
      <c r="R21" s="8"/>
      <c r="S21" s="8"/>
      <c r="T21" s="8"/>
    </row>
    <row r="22" spans="3:23">
      <c r="C22" s="2"/>
    </row>
    <row r="23" spans="3:23">
      <c r="C23" s="2"/>
    </row>
    <row r="24" spans="3:23">
      <c r="C24" s="2"/>
    </row>
    <row r="25" spans="3:23">
      <c r="C25" s="2"/>
      <c r="L25" s="8"/>
      <c r="M25" s="8"/>
      <c r="N25" s="8"/>
      <c r="O25" s="8"/>
      <c r="P25" s="8"/>
      <c r="Q25" s="8"/>
      <c r="R25" s="8"/>
      <c r="S25" s="8"/>
    </row>
    <row r="26" spans="3:23">
      <c r="C26" s="2"/>
      <c r="L26" s="8"/>
      <c r="M26" s="8"/>
      <c r="N26" s="8"/>
      <c r="O26" s="8"/>
      <c r="P26" s="8"/>
      <c r="Q26" s="8"/>
      <c r="R26" s="8"/>
      <c r="S26" s="8"/>
    </row>
    <row r="27" spans="3:23">
      <c r="C27" s="2"/>
      <c r="L27" s="8"/>
      <c r="M27" s="8"/>
      <c r="N27" s="8"/>
      <c r="O27" s="8"/>
      <c r="P27" s="8"/>
      <c r="Q27" s="8"/>
      <c r="R27" s="8"/>
      <c r="S27" s="8"/>
    </row>
    <row r="28" spans="3:23">
      <c r="C28" s="2"/>
    </row>
    <row r="29" spans="3:23">
      <c r="C29" s="2"/>
    </row>
    <row r="30" spans="3:23">
      <c r="C30" s="2"/>
    </row>
    <row r="31" spans="3:23">
      <c r="C31" s="2"/>
    </row>
  </sheetData>
  <phoneticPr fontId="0" type="noConversion"/>
  <printOptions verticalCentered="1"/>
  <pageMargins left="0.23622047244094491" right="0.23622047244094491" top="0.78740157480314965" bottom="0.59055118110236227" header="0.31496062992125984" footer="0.31496062992125984"/>
  <pageSetup paperSize="9" scale="98" fitToWidth="60" orientation="portrait" r:id="rId1"/>
  <headerFooter alignWithMargins="0">
    <oddHeader xml:space="preserve">&amp;L&amp;"Arial,Bold"HOUSING DEVELOPMENT, ST. PAUL'S, CRAMLINGTON
TYPE 4 - 3B6P DETACHED
&amp;R&amp;"Arial,Bold"
01 - Substructure&amp;"Arial,Regular"
</oddHeader>
    <oddFooter>&amp;C&amp;"Arial,Bold"&amp;A/&amp;P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</sheetPr>
  <dimension ref="A1:W33"/>
  <sheetViews>
    <sheetView showGridLines="0" showZeros="0" zoomScaleNormal="100" zoomScaleSheetLayoutView="100" workbookViewId="0">
      <selection activeCell="D15" sqref="D15"/>
    </sheetView>
  </sheetViews>
  <sheetFormatPr defaultRowHeight="12"/>
  <cols>
    <col min="1" max="1" width="6.28515625" style="21" customWidth="1"/>
    <col min="2" max="2" width="0.28515625" style="21" customWidth="1"/>
    <col min="3" max="3" width="47.140625" style="20" customWidth="1"/>
    <col min="4" max="4" width="9.7109375" style="20" customWidth="1"/>
    <col min="5" max="5" width="9" style="40" customWidth="1"/>
    <col min="6" max="6" width="6.140625" style="6" customWidth="1"/>
    <col min="7" max="7" width="6.7109375" style="2" customWidth="1"/>
    <col min="8" max="8" width="13.7109375" style="2" customWidth="1"/>
    <col min="9" max="11" width="6.140625" style="36" customWidth="1"/>
    <col min="12" max="18" width="6.140625" style="37" customWidth="1"/>
    <col min="19" max="19" width="6.7109375" style="5" customWidth="1"/>
    <col min="20" max="20" width="6.140625" style="5" customWidth="1"/>
    <col min="21" max="21" width="6.140625" style="2" customWidth="1"/>
    <col min="22" max="22" width="7.28515625" style="2" customWidth="1"/>
    <col min="23" max="16384" width="9.140625" style="2"/>
  </cols>
  <sheetData>
    <row r="1" spans="1:18">
      <c r="A1" s="11"/>
      <c r="B1" s="12"/>
      <c r="C1" s="13" t="s">
        <v>0</v>
      </c>
      <c r="D1" s="14"/>
      <c r="E1" s="34"/>
      <c r="F1" s="4"/>
      <c r="G1" s="3"/>
      <c r="H1" s="16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>
      <c r="A2" s="11"/>
      <c r="B2" s="12"/>
      <c r="C2" s="13"/>
      <c r="D2" s="14"/>
      <c r="E2" s="34"/>
      <c r="F2" s="4"/>
      <c r="G2" s="3"/>
      <c r="H2" s="16"/>
    </row>
    <row r="3" spans="1:18">
      <c r="A3" s="11"/>
      <c r="B3" s="12"/>
      <c r="C3" s="24" t="s">
        <v>1</v>
      </c>
      <c r="D3" s="17"/>
      <c r="E3" s="38"/>
      <c r="F3" s="19"/>
      <c r="G3" s="3"/>
      <c r="H3" s="16"/>
    </row>
    <row r="4" spans="1:18">
      <c r="A4" s="11"/>
      <c r="B4" s="12"/>
      <c r="D4" s="17"/>
      <c r="E4" s="38"/>
      <c r="F4" s="19"/>
      <c r="G4" s="3"/>
      <c r="H4" s="16"/>
    </row>
    <row r="5" spans="1:18" ht="24">
      <c r="A5" s="11"/>
      <c r="B5" s="12"/>
      <c r="C5" s="25" t="s">
        <v>2</v>
      </c>
      <c r="D5" s="17"/>
      <c r="E5" s="38"/>
      <c r="F5" s="19"/>
      <c r="G5" s="3"/>
      <c r="H5" s="16"/>
    </row>
    <row r="6" spans="1:18">
      <c r="A6" s="11"/>
      <c r="B6" s="12"/>
      <c r="D6" s="17"/>
      <c r="E6" s="38"/>
      <c r="F6" s="19"/>
      <c r="G6" s="3"/>
      <c r="H6" s="16"/>
    </row>
    <row r="7" spans="1:18">
      <c r="A7" s="11"/>
      <c r="B7" s="12"/>
      <c r="C7" s="23" t="s">
        <v>3</v>
      </c>
      <c r="D7" s="17"/>
      <c r="E7" s="38"/>
      <c r="F7" s="19"/>
      <c r="G7" s="3"/>
      <c r="H7" s="16"/>
    </row>
    <row r="8" spans="1:18">
      <c r="A8" s="11"/>
      <c r="B8" s="12"/>
      <c r="C8" s="23"/>
      <c r="D8" s="17"/>
      <c r="E8" s="38"/>
      <c r="F8" s="19"/>
      <c r="G8" s="3"/>
      <c r="H8" s="16"/>
    </row>
    <row r="9" spans="1:18" ht="24">
      <c r="A9" s="11">
        <v>1</v>
      </c>
      <c r="B9" s="12"/>
      <c r="C9" s="22" t="s">
        <v>4</v>
      </c>
      <c r="D9" s="17"/>
      <c r="E9" s="38">
        <v>40.08</v>
      </c>
      <c r="F9" s="19" t="s">
        <v>5</v>
      </c>
      <c r="G9" s="3" t="e">
        <f>'Pricing Schedule '!#REF!</f>
        <v>#REF!</v>
      </c>
      <c r="H9" s="45" t="e">
        <f>G9*E9</f>
        <v>#REF!</v>
      </c>
    </row>
    <row r="10" spans="1:18">
      <c r="A10" s="11"/>
      <c r="B10" s="12"/>
      <c r="C10" s="23"/>
      <c r="D10" s="17"/>
      <c r="E10" s="38"/>
      <c r="F10" s="19"/>
      <c r="G10" s="3"/>
      <c r="H10" s="16"/>
    </row>
    <row r="11" spans="1:18" ht="24">
      <c r="A11" s="11">
        <f>1+A9</f>
        <v>2</v>
      </c>
      <c r="B11" s="12"/>
      <c r="C11" s="22" t="s">
        <v>11</v>
      </c>
      <c r="D11" s="17"/>
      <c r="E11" s="38">
        <v>21.7</v>
      </c>
      <c r="F11" s="19" t="s">
        <v>5</v>
      </c>
      <c r="G11" s="3" t="e">
        <f>'Pricing Schedule '!#REF!</f>
        <v>#REF!</v>
      </c>
      <c r="H11" s="45" t="e">
        <f>G11*E11</f>
        <v>#REF!</v>
      </c>
    </row>
    <row r="12" spans="1:18">
      <c r="A12" s="11"/>
      <c r="B12" s="12"/>
      <c r="C12" s="23"/>
      <c r="D12" s="17"/>
      <c r="E12" s="38"/>
      <c r="F12" s="19"/>
      <c r="G12" s="3"/>
      <c r="H12" s="16"/>
    </row>
    <row r="13" spans="1:18">
      <c r="A13" s="11"/>
      <c r="B13" s="12"/>
      <c r="C13" s="26" t="s">
        <v>6</v>
      </c>
      <c r="D13" s="17"/>
      <c r="E13" s="38"/>
      <c r="F13" s="4"/>
      <c r="G13" s="3"/>
      <c r="H13" s="16"/>
    </row>
    <row r="14" spans="1:18">
      <c r="A14" s="11"/>
      <c r="B14" s="12"/>
      <c r="C14" s="1"/>
      <c r="D14" s="17"/>
      <c r="E14" s="38"/>
      <c r="F14" s="4"/>
      <c r="G14" s="3"/>
      <c r="H14" s="16"/>
    </row>
    <row r="15" spans="1:18">
      <c r="A15" s="11"/>
      <c r="B15" s="12"/>
      <c r="C15" s="27" t="s">
        <v>7</v>
      </c>
      <c r="D15" s="28"/>
      <c r="E15" s="38"/>
      <c r="F15" s="4"/>
      <c r="G15" s="3"/>
      <c r="H15" s="16"/>
    </row>
    <row r="16" spans="1:18">
      <c r="A16" s="11"/>
      <c r="B16" s="12"/>
      <c r="C16" s="1"/>
      <c r="D16" s="28"/>
      <c r="E16" s="38"/>
      <c r="F16" s="4"/>
      <c r="G16" s="3"/>
      <c r="H16" s="16"/>
    </row>
    <row r="17" spans="1:23" ht="24">
      <c r="A17" s="11">
        <f>1+A11</f>
        <v>3</v>
      </c>
      <c r="B17" s="12"/>
      <c r="C17" s="29" t="s">
        <v>8</v>
      </c>
      <c r="D17" s="28"/>
      <c r="E17" s="38">
        <v>8</v>
      </c>
      <c r="F17" s="4" t="s">
        <v>9</v>
      </c>
      <c r="G17" s="3" t="e">
        <f>'Pricing Schedule '!#REF!</f>
        <v>#REF!</v>
      </c>
      <c r="H17" s="45" t="e">
        <f>G17*E17</f>
        <v>#REF!</v>
      </c>
      <c r="N17" s="2"/>
      <c r="P17" s="2"/>
    </row>
    <row r="18" spans="1:23">
      <c r="A18" s="11"/>
      <c r="B18" s="12"/>
      <c r="C18" s="30"/>
      <c r="D18" s="28"/>
      <c r="E18" s="38"/>
      <c r="F18" s="4"/>
      <c r="G18" s="3"/>
      <c r="H18" s="16"/>
    </row>
    <row r="19" spans="1:23">
      <c r="D19" s="31"/>
      <c r="E19" s="39"/>
    </row>
    <row r="20" spans="1:23">
      <c r="C20" s="2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3">
      <c r="C21" s="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>
      <c r="C22" s="2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3">
      <c r="C23" s="2"/>
      <c r="E23" s="2"/>
      <c r="L23" s="36"/>
      <c r="M23" s="36"/>
      <c r="N23" s="36"/>
      <c r="O23" s="36"/>
      <c r="P23" s="36"/>
      <c r="Q23" s="36"/>
      <c r="R23" s="36"/>
      <c r="S23" s="36"/>
      <c r="T23" s="36"/>
    </row>
    <row r="24" spans="1:23">
      <c r="C24" s="2"/>
    </row>
    <row r="25" spans="1:23">
      <c r="C25" s="2"/>
    </row>
    <row r="26" spans="1:23">
      <c r="C26" s="2"/>
    </row>
    <row r="27" spans="1:23">
      <c r="C27" s="2"/>
      <c r="L27" s="36"/>
      <c r="M27" s="36"/>
      <c r="N27" s="36"/>
      <c r="O27" s="36"/>
      <c r="P27" s="36"/>
      <c r="Q27" s="36"/>
      <c r="R27" s="36"/>
      <c r="S27" s="36"/>
    </row>
    <row r="28" spans="1:23">
      <c r="C28" s="2"/>
      <c r="L28" s="36"/>
      <c r="M28" s="36"/>
      <c r="N28" s="36"/>
      <c r="O28" s="36"/>
      <c r="P28" s="36"/>
      <c r="Q28" s="36"/>
      <c r="R28" s="36"/>
      <c r="S28" s="36"/>
    </row>
    <row r="29" spans="1:23">
      <c r="C29" s="2"/>
      <c r="L29" s="36"/>
      <c r="M29" s="36"/>
      <c r="N29" s="36"/>
      <c r="O29" s="36"/>
      <c r="P29" s="36"/>
      <c r="Q29" s="36"/>
      <c r="R29" s="36"/>
      <c r="S29" s="36"/>
    </row>
    <row r="30" spans="1:23">
      <c r="C30" s="2"/>
    </row>
    <row r="31" spans="1:23">
      <c r="C31" s="2"/>
    </row>
    <row r="32" spans="1:23">
      <c r="C32" s="2"/>
    </row>
    <row r="33" spans="3:3">
      <c r="C33" s="2"/>
    </row>
  </sheetData>
  <printOptions verticalCentered="1"/>
  <pageMargins left="0.23622047244094491" right="0.23622047244094491" top="0.78740157480314965" bottom="0.59055118110236227" header="0.31496062992125984" footer="0.31496062992125984"/>
  <pageSetup paperSize="9" fitToWidth="60" orientation="portrait" r:id="rId1"/>
  <headerFooter alignWithMargins="0">
    <oddHeader xml:space="preserve">&amp;L&amp;"Arial,Bold"HOUSING DEVELOPMENT, ST. PAUL'S, CRAMLINGTON
TYPE 4B - 3B6P DETACHED WITH GARAGE
&amp;R&amp;"Arial,Bold"
01 - Substructure&amp;"Arial,Regular"
</oddHeader>
    <oddFooter>&amp;C&amp;"Arial,Bold"&amp;A/&amp;P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</sheetPr>
  <dimension ref="A1:W31"/>
  <sheetViews>
    <sheetView showGridLines="0" zoomScaleNormal="100" zoomScaleSheetLayoutView="100" workbookViewId="0">
      <selection activeCell="D15" sqref="D15"/>
    </sheetView>
  </sheetViews>
  <sheetFormatPr defaultRowHeight="12.75"/>
  <cols>
    <col min="1" max="1" width="6.28515625" style="98" customWidth="1"/>
    <col min="2" max="2" width="0.28515625" style="98" customWidth="1"/>
    <col min="3" max="3" width="47.140625" style="96" customWidth="1"/>
    <col min="4" max="4" width="9.7109375" style="96" customWidth="1"/>
    <col min="5" max="5" width="9" style="108" customWidth="1"/>
    <col min="6" max="6" width="6.140625" style="95" customWidth="1"/>
    <col min="7" max="7" width="6.7109375" style="97" customWidth="1"/>
    <col min="8" max="8" width="13.7109375" style="97" customWidth="1"/>
    <col min="9" max="11" width="6.140625" style="90" customWidth="1"/>
    <col min="12" max="18" width="6.140625" style="91" customWidth="1"/>
    <col min="19" max="19" width="6.7109375" style="89" customWidth="1"/>
    <col min="20" max="20" width="6.140625" style="89" customWidth="1"/>
    <col min="21" max="21" width="6.140625" style="97" customWidth="1"/>
    <col min="22" max="22" width="7.28515625" style="97" customWidth="1"/>
    <col min="23" max="16384" width="9.140625" style="97"/>
  </cols>
  <sheetData>
    <row r="1" spans="1:18">
      <c r="A1" s="80"/>
      <c r="B1" s="81"/>
      <c r="C1" s="82" t="s">
        <v>0</v>
      </c>
      <c r="D1" s="83"/>
      <c r="E1" s="84"/>
      <c r="F1" s="85"/>
      <c r="G1" s="86"/>
      <c r="H1" s="87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>
      <c r="A2" s="80"/>
      <c r="B2" s="81"/>
      <c r="C2" s="82"/>
      <c r="D2" s="83"/>
      <c r="E2" s="84"/>
      <c r="F2" s="85"/>
      <c r="G2" s="86"/>
      <c r="H2" s="87"/>
    </row>
    <row r="3" spans="1:18">
      <c r="A3" s="80"/>
      <c r="B3" s="81"/>
      <c r="C3" s="99" t="s">
        <v>1</v>
      </c>
      <c r="D3" s="92"/>
      <c r="E3" s="93"/>
      <c r="F3" s="94"/>
      <c r="G3" s="86"/>
      <c r="H3" s="87"/>
    </row>
    <row r="4" spans="1:18">
      <c r="A4" s="80"/>
      <c r="B4" s="81"/>
      <c r="D4" s="92"/>
      <c r="E4" s="93"/>
      <c r="F4" s="94"/>
      <c r="G4" s="86"/>
      <c r="H4" s="87"/>
    </row>
    <row r="5" spans="1:18" ht="25.5">
      <c r="A5" s="80"/>
      <c r="B5" s="81"/>
      <c r="C5" s="42" t="s">
        <v>2</v>
      </c>
      <c r="D5" s="92"/>
      <c r="E5" s="93"/>
      <c r="F5" s="94"/>
      <c r="G5" s="86"/>
      <c r="H5" s="87"/>
    </row>
    <row r="6" spans="1:18">
      <c r="A6" s="80"/>
      <c r="B6" s="81"/>
      <c r="D6" s="92"/>
      <c r="E6" s="93"/>
      <c r="F6" s="94"/>
      <c r="G6" s="86"/>
      <c r="H6" s="87"/>
    </row>
    <row r="7" spans="1:18">
      <c r="A7" s="80"/>
      <c r="B7" s="81"/>
      <c r="C7" s="43" t="s">
        <v>3</v>
      </c>
      <c r="D7" s="92"/>
      <c r="E7" s="93"/>
      <c r="F7" s="94"/>
      <c r="G7" s="86"/>
      <c r="H7" s="87"/>
    </row>
    <row r="8" spans="1:18">
      <c r="A8" s="80"/>
      <c r="B8" s="81"/>
      <c r="C8" s="43"/>
      <c r="D8" s="92"/>
      <c r="E8" s="93"/>
      <c r="F8" s="94"/>
      <c r="G8" s="86"/>
      <c r="H8" s="87"/>
    </row>
    <row r="9" spans="1:18" ht="25.5">
      <c r="A9" s="80">
        <v>1</v>
      </c>
      <c r="B9" s="81"/>
      <c r="C9" s="44" t="s">
        <v>4</v>
      </c>
      <c r="D9" s="92"/>
      <c r="E9" s="93">
        <v>46.62</v>
      </c>
      <c r="F9" s="94" t="s">
        <v>5</v>
      </c>
      <c r="G9" s="86" t="e">
        <f>'Pricing Schedule '!#REF!</f>
        <v>#REF!</v>
      </c>
      <c r="H9" s="110" t="e">
        <f>G9*E9</f>
        <v>#REF!</v>
      </c>
    </row>
    <row r="10" spans="1:18">
      <c r="A10" s="80"/>
      <c r="B10" s="81"/>
      <c r="C10" s="43"/>
      <c r="D10" s="92"/>
      <c r="E10" s="93"/>
      <c r="F10" s="94"/>
      <c r="G10" s="86"/>
      <c r="H10" s="87"/>
    </row>
    <row r="11" spans="1:18">
      <c r="A11" s="80"/>
      <c r="B11" s="81"/>
      <c r="C11" s="100" t="s">
        <v>6</v>
      </c>
      <c r="D11" s="92"/>
      <c r="E11" s="93"/>
      <c r="F11" s="85"/>
      <c r="G11" s="86"/>
      <c r="H11" s="87"/>
    </row>
    <row r="12" spans="1:18">
      <c r="A12" s="80"/>
      <c r="B12" s="81"/>
      <c r="C12" s="101"/>
      <c r="D12" s="92"/>
      <c r="E12" s="93"/>
      <c r="F12" s="85"/>
      <c r="G12" s="86"/>
      <c r="H12" s="87"/>
    </row>
    <row r="13" spans="1:18">
      <c r="A13" s="80"/>
      <c r="B13" s="81"/>
      <c r="C13" s="102" t="s">
        <v>7</v>
      </c>
      <c r="D13" s="103"/>
      <c r="E13" s="93"/>
      <c r="F13" s="85"/>
      <c r="G13" s="86"/>
      <c r="H13" s="87"/>
    </row>
    <row r="14" spans="1:18">
      <c r="A14" s="80"/>
      <c r="B14" s="81"/>
      <c r="C14" s="101"/>
      <c r="D14" s="103"/>
      <c r="E14" s="93"/>
      <c r="F14" s="85"/>
      <c r="G14" s="86"/>
      <c r="H14" s="87"/>
    </row>
    <row r="15" spans="1:18" ht="25.5">
      <c r="A15" s="80">
        <f>1+A9</f>
        <v>2</v>
      </c>
      <c r="B15" s="81"/>
      <c r="C15" s="104" t="s">
        <v>8</v>
      </c>
      <c r="D15" s="103"/>
      <c r="E15" s="93">
        <v>10</v>
      </c>
      <c r="F15" s="85" t="s">
        <v>9</v>
      </c>
      <c r="G15" s="86" t="e">
        <f>'Pricing Schedule '!#REF!</f>
        <v>#REF!</v>
      </c>
      <c r="H15" s="110" t="e">
        <f>G15*E15</f>
        <v>#REF!</v>
      </c>
      <c r="N15" s="97"/>
      <c r="P15" s="97"/>
    </row>
    <row r="16" spans="1:18">
      <c r="A16" s="80"/>
      <c r="B16" s="81"/>
      <c r="C16" s="105"/>
      <c r="D16" s="103"/>
      <c r="E16" s="93"/>
      <c r="F16" s="85"/>
      <c r="G16" s="86"/>
      <c r="H16" s="87"/>
    </row>
    <row r="17" spans="3:23">
      <c r="D17" s="106"/>
      <c r="E17" s="107"/>
    </row>
    <row r="18" spans="3:23">
      <c r="C18" s="97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</row>
    <row r="19" spans="3:23">
      <c r="C19" s="97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</row>
    <row r="20" spans="3:23">
      <c r="C20" s="97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</row>
    <row r="21" spans="3:23">
      <c r="C21" s="97"/>
      <c r="E21" s="97"/>
      <c r="L21" s="90"/>
      <c r="M21" s="90"/>
      <c r="N21" s="90"/>
      <c r="O21" s="90"/>
      <c r="P21" s="90"/>
      <c r="Q21" s="90"/>
      <c r="R21" s="90"/>
      <c r="S21" s="90"/>
      <c r="T21" s="90"/>
    </row>
    <row r="22" spans="3:23">
      <c r="C22" s="97"/>
    </row>
    <row r="23" spans="3:23">
      <c r="C23" s="97"/>
    </row>
    <row r="24" spans="3:23">
      <c r="C24" s="97"/>
    </row>
    <row r="25" spans="3:23">
      <c r="C25" s="97"/>
      <c r="L25" s="90"/>
      <c r="M25" s="90"/>
      <c r="N25" s="90"/>
      <c r="O25" s="90"/>
      <c r="P25" s="90"/>
      <c r="Q25" s="90"/>
      <c r="R25" s="90"/>
      <c r="S25" s="90"/>
    </row>
    <row r="26" spans="3:23">
      <c r="C26" s="97"/>
      <c r="L26" s="90"/>
      <c r="M26" s="90"/>
      <c r="N26" s="90"/>
      <c r="O26" s="90"/>
      <c r="P26" s="90"/>
      <c r="Q26" s="90"/>
      <c r="R26" s="90"/>
      <c r="S26" s="90"/>
    </row>
    <row r="27" spans="3:23">
      <c r="C27" s="97"/>
      <c r="L27" s="90"/>
      <c r="M27" s="90"/>
      <c r="N27" s="90"/>
      <c r="O27" s="90"/>
      <c r="P27" s="90"/>
      <c r="Q27" s="90"/>
      <c r="R27" s="90"/>
      <c r="S27" s="90"/>
    </row>
    <row r="28" spans="3:23">
      <c r="C28" s="97"/>
    </row>
    <row r="29" spans="3:23">
      <c r="C29" s="97"/>
    </row>
    <row r="30" spans="3:23">
      <c r="C30" s="97"/>
    </row>
    <row r="31" spans="3:23">
      <c r="C31" s="97"/>
    </row>
  </sheetData>
  <printOptions verticalCentered="1"/>
  <pageMargins left="0.23622047244094491" right="0.23622047244094491" top="0.78740157480314965" bottom="0.59055118110236227" header="0.31496062992125984" footer="0.31496062992125984"/>
  <pageSetup paperSize="9" scale="90" fitToWidth="60" orientation="portrait" r:id="rId1"/>
  <headerFooter alignWithMargins="0">
    <oddHeader xml:space="preserve">&amp;L&amp;"Arial,Bold"HOUSING DEVELOPMENTS, STANDARD HOUSE MEASURES
TYPE HT5 - 3B6P DETACHED
&amp;R&amp;"Arial,Bold"
01 - Substructure&amp;"Arial,Regular"
</oddHeader>
    <oddFooter>&amp;C&amp;"Arial,Bold"&amp;A/&amp;P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/>
  </sheetPr>
  <dimension ref="A1:W30"/>
  <sheetViews>
    <sheetView showGridLines="0" showZeros="0" zoomScaleNormal="100" zoomScaleSheetLayoutView="100" workbookViewId="0">
      <selection activeCell="H21" sqref="H21"/>
    </sheetView>
  </sheetViews>
  <sheetFormatPr defaultRowHeight="12"/>
  <cols>
    <col min="1" max="1" width="6.28515625" style="21" customWidth="1"/>
    <col min="2" max="2" width="0.28515625" style="21" customWidth="1"/>
    <col min="3" max="3" width="47.140625" style="20" customWidth="1"/>
    <col min="4" max="4" width="9.7109375" style="20" customWidth="1"/>
    <col min="5" max="5" width="9" style="40" customWidth="1"/>
    <col min="6" max="6" width="6.140625" style="6" customWidth="1"/>
    <col min="7" max="7" width="6.7109375" style="2" customWidth="1"/>
    <col min="8" max="8" width="13.7109375" style="2" customWidth="1"/>
    <col min="9" max="11" width="6.140625" style="36" customWidth="1"/>
    <col min="12" max="18" width="6.140625" style="37" customWidth="1"/>
    <col min="19" max="19" width="6.7109375" style="5" customWidth="1"/>
    <col min="20" max="20" width="6.140625" style="5" customWidth="1"/>
    <col min="21" max="21" width="6.140625" style="2" customWidth="1"/>
    <col min="22" max="22" width="7.28515625" style="2" customWidth="1"/>
    <col min="23" max="16384" width="9.140625" style="2"/>
  </cols>
  <sheetData>
    <row r="1" spans="1:18">
      <c r="A1" s="11"/>
      <c r="B1" s="12"/>
      <c r="C1" s="13" t="s">
        <v>0</v>
      </c>
      <c r="D1" s="14"/>
      <c r="E1" s="34"/>
      <c r="F1" s="4"/>
      <c r="G1" s="3"/>
      <c r="H1" s="16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>
      <c r="A2" s="11"/>
      <c r="B2" s="12"/>
      <c r="C2" s="13"/>
      <c r="D2" s="14"/>
      <c r="E2" s="34"/>
      <c r="F2" s="4"/>
      <c r="G2" s="3"/>
      <c r="H2" s="16"/>
    </row>
    <row r="3" spans="1:18">
      <c r="A3" s="11"/>
      <c r="B3" s="12"/>
      <c r="C3" s="24" t="s">
        <v>1</v>
      </c>
      <c r="D3" s="17"/>
      <c r="E3" s="38"/>
      <c r="F3" s="19"/>
      <c r="G3" s="3"/>
      <c r="H3" s="16"/>
    </row>
    <row r="4" spans="1:18">
      <c r="A4" s="11"/>
      <c r="B4" s="12"/>
      <c r="D4" s="17"/>
      <c r="E4" s="38"/>
      <c r="F4" s="19"/>
      <c r="G4" s="3"/>
      <c r="H4" s="16"/>
    </row>
    <row r="5" spans="1:18" ht="24">
      <c r="A5" s="11"/>
      <c r="B5" s="12"/>
      <c r="C5" s="25" t="s">
        <v>2</v>
      </c>
      <c r="D5" s="17"/>
      <c r="E5" s="38"/>
      <c r="F5" s="19"/>
      <c r="G5" s="3"/>
      <c r="H5" s="16"/>
    </row>
    <row r="6" spans="1:18">
      <c r="A6" s="11"/>
      <c r="B6" s="12"/>
      <c r="D6" s="17"/>
      <c r="E6" s="38"/>
      <c r="F6" s="19"/>
      <c r="G6" s="3"/>
      <c r="H6" s="16"/>
    </row>
    <row r="7" spans="1:18">
      <c r="A7" s="11"/>
      <c r="B7" s="12"/>
      <c r="C7" s="23" t="s">
        <v>3</v>
      </c>
      <c r="D7" s="17"/>
      <c r="E7" s="38"/>
      <c r="F7" s="19"/>
      <c r="G7" s="3"/>
      <c r="H7" s="16"/>
    </row>
    <row r="8" spans="1:18">
      <c r="A8" s="11"/>
      <c r="B8" s="12"/>
      <c r="C8" s="23"/>
      <c r="D8" s="17"/>
      <c r="E8" s="38"/>
      <c r="F8" s="19"/>
      <c r="G8" s="3"/>
      <c r="H8" s="16"/>
    </row>
    <row r="9" spans="1:18" ht="24">
      <c r="A9" s="11">
        <v>1</v>
      </c>
      <c r="B9" s="12"/>
      <c r="C9" s="22" t="s">
        <v>4</v>
      </c>
      <c r="D9" s="17"/>
      <c r="E9" s="38">
        <v>48.41</v>
      </c>
      <c r="F9" s="19" t="s">
        <v>5</v>
      </c>
      <c r="G9" s="3" t="e">
        <f>'Pricing Schedule '!#REF!</f>
        <v>#REF!</v>
      </c>
      <c r="H9" s="45" t="e">
        <f>G9*E9</f>
        <v>#REF!</v>
      </c>
    </row>
    <row r="10" spans="1:18">
      <c r="A10" s="11"/>
      <c r="B10" s="12"/>
      <c r="C10" s="23"/>
      <c r="D10" s="17"/>
      <c r="E10" s="38"/>
      <c r="F10" s="19"/>
      <c r="G10" s="3"/>
      <c r="H10" s="16"/>
    </row>
    <row r="11" spans="1:18">
      <c r="A11" s="11"/>
      <c r="B11" s="12"/>
      <c r="C11" s="26" t="s">
        <v>6</v>
      </c>
      <c r="D11" s="17"/>
      <c r="E11" s="38"/>
      <c r="F11" s="4"/>
      <c r="G11" s="3"/>
      <c r="H11" s="16"/>
    </row>
    <row r="12" spans="1:18">
      <c r="A12" s="11"/>
      <c r="B12" s="12"/>
      <c r="C12" s="1"/>
      <c r="D12" s="17"/>
      <c r="E12" s="38"/>
      <c r="F12" s="4"/>
      <c r="G12" s="3"/>
      <c r="H12" s="16"/>
    </row>
    <row r="13" spans="1:18">
      <c r="A13" s="11"/>
      <c r="B13" s="12"/>
      <c r="C13" s="27" t="s">
        <v>7</v>
      </c>
      <c r="D13" s="28"/>
      <c r="E13" s="38"/>
      <c r="F13" s="4"/>
      <c r="G13" s="3"/>
      <c r="H13" s="16"/>
    </row>
    <row r="14" spans="1:18">
      <c r="A14" s="11"/>
      <c r="B14" s="12"/>
      <c r="C14" s="1"/>
      <c r="D14" s="28"/>
      <c r="E14" s="38"/>
      <c r="F14" s="4"/>
      <c r="G14" s="3"/>
      <c r="H14" s="16"/>
    </row>
    <row r="15" spans="1:18" ht="24">
      <c r="A15" s="11">
        <f>1+A9</f>
        <v>2</v>
      </c>
      <c r="B15" s="12"/>
      <c r="C15" s="29" t="s">
        <v>8</v>
      </c>
      <c r="D15" s="28"/>
      <c r="E15" s="38">
        <v>6</v>
      </c>
      <c r="F15" s="4" t="s">
        <v>9</v>
      </c>
      <c r="G15" s="3" t="e">
        <f>'Pricing Schedule '!#REF!</f>
        <v>#REF!</v>
      </c>
      <c r="H15" s="45" t="e">
        <f>G15*E15</f>
        <v>#REF!</v>
      </c>
      <c r="N15" s="2"/>
      <c r="P15" s="2"/>
    </row>
    <row r="16" spans="1:18">
      <c r="A16" s="11"/>
      <c r="B16" s="12"/>
      <c r="C16" s="30"/>
      <c r="D16" s="28"/>
      <c r="E16" s="38"/>
      <c r="F16" s="4"/>
      <c r="G16" s="3"/>
      <c r="H16" s="16"/>
    </row>
    <row r="17" spans="1:23" ht="13.15" customHeight="1" thickBot="1">
      <c r="A17" s="11"/>
      <c r="C17" s="220" t="s">
        <v>10</v>
      </c>
      <c r="D17" s="220"/>
      <c r="E17" s="38"/>
      <c r="F17" s="4"/>
      <c r="G17" s="3"/>
      <c r="H17" s="159" t="e">
        <f>SUM(H9:H16)</f>
        <v>#REF!</v>
      </c>
    </row>
    <row r="18" spans="1:23" ht="12.75" thickTop="1">
      <c r="A18" s="158"/>
      <c r="B18" s="151"/>
      <c r="C18" s="152"/>
      <c r="D18" s="153"/>
      <c r="E18" s="154"/>
      <c r="F18" s="155"/>
      <c r="G18" s="156"/>
      <c r="H18" s="157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>
      <c r="C19" s="2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3">
      <c r="C20" s="2"/>
      <c r="E20" s="2"/>
      <c r="L20" s="36"/>
      <c r="M20" s="36"/>
      <c r="N20" s="36"/>
      <c r="O20" s="36"/>
      <c r="P20" s="36"/>
      <c r="Q20" s="36"/>
      <c r="R20" s="36"/>
      <c r="S20" s="36"/>
      <c r="T20" s="36"/>
    </row>
    <row r="21" spans="1:23">
      <c r="C21" s="2"/>
    </row>
    <row r="22" spans="1:23">
      <c r="C22" s="2"/>
    </row>
    <row r="23" spans="1:23">
      <c r="C23" s="2"/>
    </row>
    <row r="24" spans="1:23">
      <c r="C24" s="2"/>
      <c r="L24" s="36"/>
      <c r="M24" s="36"/>
      <c r="N24" s="36"/>
      <c r="O24" s="36"/>
      <c r="P24" s="36"/>
      <c r="Q24" s="36"/>
      <c r="R24" s="36"/>
      <c r="S24" s="36"/>
    </row>
    <row r="25" spans="1:23">
      <c r="C25" s="2"/>
      <c r="L25" s="36"/>
      <c r="M25" s="36"/>
      <c r="N25" s="36"/>
      <c r="O25" s="36"/>
      <c r="P25" s="36"/>
      <c r="Q25" s="36"/>
      <c r="R25" s="36"/>
      <c r="S25" s="36"/>
    </row>
    <row r="26" spans="1:23">
      <c r="C26" s="2"/>
      <c r="L26" s="36"/>
      <c r="M26" s="36"/>
      <c r="N26" s="36"/>
      <c r="O26" s="36"/>
      <c r="P26" s="36"/>
      <c r="Q26" s="36"/>
      <c r="R26" s="36"/>
      <c r="S26" s="36"/>
    </row>
    <row r="27" spans="1:23">
      <c r="C27" s="2"/>
    </row>
    <row r="28" spans="1:23">
      <c r="C28" s="2"/>
    </row>
    <row r="29" spans="1:23">
      <c r="C29" s="2"/>
    </row>
    <row r="30" spans="1:23">
      <c r="C30" s="2"/>
    </row>
  </sheetData>
  <mergeCells count="1">
    <mergeCell ref="C17:D17"/>
  </mergeCells>
  <printOptions verticalCentered="1"/>
  <pageMargins left="0.23622047244094491" right="0.23622047244094491" top="0.78740157480314965" bottom="0.59055118110236227" header="0.31496062992125984" footer="0.31496062992125984"/>
  <pageSetup paperSize="9" scale="96" fitToWidth="60" orientation="portrait" r:id="rId1"/>
  <headerFooter alignWithMargins="0">
    <oddHeader xml:space="preserve">&amp;L&amp;"Arial,Bold"HOUSING DEVELOPMENT, ST. PAUL'S, CRAMLINGTON
TYPE 7 - 3B5P SEMI DETACHED
&amp;R&amp;"Arial,Bold"
01 - Substructure&amp;"Arial,Regular"
</oddHeader>
    <oddFooter>&amp;C&amp;"Arial,Bold"&amp;A/&amp;P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/>
  </sheetPr>
  <dimension ref="A1:W32"/>
  <sheetViews>
    <sheetView showGridLines="0" showZeros="0" zoomScaleNormal="100" zoomScaleSheetLayoutView="100" workbookViewId="0">
      <selection activeCell="H21" sqref="H21"/>
    </sheetView>
  </sheetViews>
  <sheetFormatPr defaultRowHeight="12"/>
  <cols>
    <col min="1" max="1" width="6.28515625" style="21" customWidth="1"/>
    <col min="2" max="2" width="0.28515625" style="21" customWidth="1"/>
    <col min="3" max="3" width="47.140625" style="20" customWidth="1"/>
    <col min="4" max="4" width="9.7109375" style="20" customWidth="1"/>
    <col min="5" max="5" width="9" style="40" customWidth="1"/>
    <col min="6" max="6" width="6.140625" style="6" customWidth="1"/>
    <col min="7" max="7" width="6.7109375" style="2" customWidth="1"/>
    <col min="8" max="8" width="13.7109375" style="2" customWidth="1"/>
    <col min="9" max="11" width="6.140625" style="36" customWidth="1"/>
    <col min="12" max="18" width="6.140625" style="37" customWidth="1"/>
    <col min="19" max="19" width="6.7109375" style="5" customWidth="1"/>
    <col min="20" max="20" width="6.140625" style="5" customWidth="1"/>
    <col min="21" max="21" width="6.140625" style="2" customWidth="1"/>
    <col min="22" max="22" width="7.28515625" style="2" customWidth="1"/>
    <col min="23" max="16384" width="9.140625" style="2"/>
  </cols>
  <sheetData>
    <row r="1" spans="1:18">
      <c r="A1" s="11"/>
      <c r="B1" s="12"/>
      <c r="C1" s="13" t="s">
        <v>0</v>
      </c>
      <c r="D1" s="14"/>
      <c r="E1" s="34"/>
      <c r="F1" s="4"/>
      <c r="G1" s="3"/>
      <c r="H1" s="16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>
      <c r="A2" s="11"/>
      <c r="B2" s="12"/>
      <c r="C2" s="13"/>
      <c r="D2" s="14"/>
      <c r="E2" s="34"/>
      <c r="F2" s="4"/>
      <c r="G2" s="3"/>
      <c r="H2" s="16"/>
    </row>
    <row r="3" spans="1:18">
      <c r="A3" s="11"/>
      <c r="B3" s="12"/>
      <c r="C3" s="24" t="s">
        <v>1</v>
      </c>
      <c r="D3" s="17"/>
      <c r="E3" s="38"/>
      <c r="F3" s="19"/>
      <c r="G3" s="3"/>
      <c r="H3" s="16"/>
    </row>
    <row r="4" spans="1:18">
      <c r="A4" s="11"/>
      <c r="B4" s="12"/>
      <c r="D4" s="17"/>
      <c r="E4" s="38"/>
      <c r="F4" s="19"/>
      <c r="G4" s="3"/>
      <c r="H4" s="16"/>
    </row>
    <row r="5" spans="1:18" ht="24">
      <c r="A5" s="11"/>
      <c r="B5" s="12"/>
      <c r="C5" s="25" t="s">
        <v>2</v>
      </c>
      <c r="D5" s="17"/>
      <c r="E5" s="38"/>
      <c r="F5" s="19"/>
      <c r="G5" s="3"/>
      <c r="H5" s="16"/>
    </row>
    <row r="6" spans="1:18">
      <c r="A6" s="11"/>
      <c r="B6" s="12"/>
      <c r="D6" s="17"/>
      <c r="E6" s="38"/>
      <c r="F6" s="19"/>
      <c r="G6" s="3"/>
      <c r="H6" s="16"/>
    </row>
    <row r="7" spans="1:18">
      <c r="A7" s="11"/>
      <c r="B7" s="12"/>
      <c r="C7" s="23" t="s">
        <v>3</v>
      </c>
      <c r="D7" s="17"/>
      <c r="E7" s="38"/>
      <c r="F7" s="19"/>
      <c r="G7" s="3"/>
      <c r="H7" s="16"/>
    </row>
    <row r="8" spans="1:18">
      <c r="A8" s="11"/>
      <c r="B8" s="12"/>
      <c r="C8" s="23"/>
      <c r="D8" s="17"/>
      <c r="E8" s="38"/>
      <c r="F8" s="19"/>
      <c r="G8" s="3"/>
      <c r="H8" s="16"/>
    </row>
    <row r="9" spans="1:18" ht="24">
      <c r="A9" s="11">
        <v>1</v>
      </c>
      <c r="B9" s="12"/>
      <c r="C9" s="22" t="s">
        <v>4</v>
      </c>
      <c r="D9" s="17"/>
      <c r="E9" s="38">
        <v>63.49</v>
      </c>
      <c r="F9" s="19" t="s">
        <v>5</v>
      </c>
      <c r="G9" s="3" t="e">
        <f>'Pricing Schedule '!#REF!</f>
        <v>#REF!</v>
      </c>
      <c r="H9" s="45" t="e">
        <f>G9*E9</f>
        <v>#REF!</v>
      </c>
    </row>
    <row r="10" spans="1:18">
      <c r="A10" s="11"/>
      <c r="B10" s="12"/>
      <c r="C10" s="22"/>
      <c r="D10" s="17"/>
      <c r="E10" s="38"/>
      <c r="F10" s="19"/>
      <c r="G10" s="3"/>
      <c r="H10" s="16"/>
    </row>
    <row r="11" spans="1:18" ht="24">
      <c r="A11" s="11">
        <f>1+A9</f>
        <v>2</v>
      </c>
      <c r="B11" s="12"/>
      <c r="C11" s="22" t="s">
        <v>11</v>
      </c>
      <c r="D11" s="17"/>
      <c r="E11" s="38">
        <v>16.079999999999998</v>
      </c>
      <c r="F11" s="19" t="s">
        <v>5</v>
      </c>
      <c r="G11" s="3" t="e">
        <f>'Pricing Schedule '!#REF!</f>
        <v>#REF!</v>
      </c>
      <c r="H11" s="45" t="e">
        <f>G11*E11</f>
        <v>#REF!</v>
      </c>
    </row>
    <row r="12" spans="1:18">
      <c r="A12" s="11"/>
      <c r="B12" s="12"/>
      <c r="C12" s="22"/>
      <c r="D12" s="17"/>
      <c r="E12" s="38"/>
      <c r="F12" s="19"/>
      <c r="G12" s="3"/>
      <c r="H12" s="16"/>
    </row>
    <row r="13" spans="1:18">
      <c r="A13" s="11"/>
      <c r="B13" s="12"/>
      <c r="C13" s="26" t="s">
        <v>6</v>
      </c>
      <c r="D13" s="17"/>
      <c r="E13" s="38"/>
      <c r="F13" s="4"/>
      <c r="G13" s="3"/>
      <c r="H13" s="16"/>
    </row>
    <row r="14" spans="1:18">
      <c r="A14" s="11"/>
      <c r="B14" s="12"/>
      <c r="C14" s="1"/>
      <c r="D14" s="17"/>
      <c r="E14" s="38"/>
      <c r="F14" s="4"/>
      <c r="G14" s="3"/>
      <c r="H14" s="16"/>
    </row>
    <row r="15" spans="1:18">
      <c r="A15" s="11"/>
      <c r="B15" s="12"/>
      <c r="C15" s="27" t="s">
        <v>7</v>
      </c>
      <c r="D15" s="28"/>
      <c r="E15" s="38"/>
      <c r="F15" s="4"/>
      <c r="G15" s="3"/>
      <c r="H15" s="16"/>
    </row>
    <row r="16" spans="1:18">
      <c r="A16" s="11"/>
      <c r="B16" s="12"/>
      <c r="C16" s="1"/>
      <c r="D16" s="28"/>
      <c r="E16" s="38"/>
      <c r="F16" s="4"/>
      <c r="G16" s="3"/>
      <c r="H16" s="16"/>
    </row>
    <row r="17" spans="1:23" ht="24">
      <c r="A17" s="11">
        <f>1+A11</f>
        <v>3</v>
      </c>
      <c r="B17" s="12"/>
      <c r="C17" s="29" t="s">
        <v>8</v>
      </c>
      <c r="D17" s="28"/>
      <c r="E17" s="38">
        <v>24</v>
      </c>
      <c r="F17" s="4" t="s">
        <v>9</v>
      </c>
      <c r="G17" s="3" t="e">
        <f>'Pricing Schedule '!#REF!</f>
        <v>#REF!</v>
      </c>
      <c r="H17" s="45" t="e">
        <f>G17*E17</f>
        <v>#REF!</v>
      </c>
      <c r="N17" s="2"/>
      <c r="P17" s="2"/>
    </row>
    <row r="18" spans="1:23">
      <c r="A18" s="11"/>
      <c r="B18" s="12"/>
      <c r="C18" s="30"/>
      <c r="D18" s="28"/>
      <c r="E18" s="38"/>
      <c r="F18" s="4"/>
      <c r="G18" s="3"/>
      <c r="H18" s="16"/>
    </row>
    <row r="19" spans="1:23" ht="13.15" customHeight="1" thickBot="1">
      <c r="A19" s="11"/>
      <c r="C19" s="220" t="s">
        <v>10</v>
      </c>
      <c r="D19" s="220"/>
      <c r="E19" s="38"/>
      <c r="F19" s="4"/>
      <c r="G19" s="3"/>
      <c r="H19" s="159" t="e">
        <f>SUM(H9:H18)</f>
        <v>#REF!</v>
      </c>
    </row>
    <row r="20" spans="1:23" ht="12.75" thickTop="1">
      <c r="A20" s="158"/>
      <c r="B20" s="151"/>
      <c r="C20" s="152"/>
      <c r="D20" s="153"/>
      <c r="E20" s="154"/>
      <c r="F20" s="155"/>
      <c r="G20" s="156"/>
      <c r="H20" s="157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3">
      <c r="C21" s="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>
      <c r="C22" s="2"/>
      <c r="E22" s="2"/>
      <c r="L22" s="36"/>
      <c r="M22" s="36"/>
      <c r="N22" s="36"/>
      <c r="O22" s="36"/>
      <c r="P22" s="36"/>
      <c r="Q22" s="36"/>
      <c r="R22" s="36"/>
      <c r="S22" s="36"/>
      <c r="T22" s="36"/>
    </row>
    <row r="23" spans="1:23">
      <c r="C23" s="2"/>
    </row>
    <row r="24" spans="1:23">
      <c r="C24" s="2"/>
    </row>
    <row r="25" spans="1:23">
      <c r="C25" s="2"/>
    </row>
    <row r="26" spans="1:23">
      <c r="C26" s="2"/>
      <c r="L26" s="36"/>
      <c r="M26" s="36"/>
      <c r="N26" s="36"/>
      <c r="O26" s="36"/>
      <c r="P26" s="36"/>
      <c r="Q26" s="36"/>
      <c r="R26" s="36"/>
      <c r="S26" s="36"/>
    </row>
    <row r="27" spans="1:23">
      <c r="C27" s="2"/>
      <c r="L27" s="36"/>
      <c r="M27" s="36"/>
      <c r="N27" s="36"/>
      <c r="O27" s="36"/>
      <c r="P27" s="36"/>
      <c r="Q27" s="36"/>
      <c r="R27" s="36"/>
      <c r="S27" s="36"/>
    </row>
    <row r="28" spans="1:23">
      <c r="C28" s="2"/>
      <c r="L28" s="36"/>
      <c r="M28" s="36"/>
      <c r="N28" s="36"/>
      <c r="O28" s="36"/>
      <c r="P28" s="36"/>
      <c r="Q28" s="36"/>
      <c r="R28" s="36"/>
      <c r="S28" s="36"/>
    </row>
    <row r="29" spans="1:23">
      <c r="C29" s="2"/>
    </row>
    <row r="30" spans="1:23">
      <c r="C30" s="2"/>
    </row>
    <row r="31" spans="1:23">
      <c r="C31" s="2"/>
    </row>
    <row r="32" spans="1:23">
      <c r="C32" s="2"/>
    </row>
  </sheetData>
  <mergeCells count="1">
    <mergeCell ref="C19:D19"/>
  </mergeCells>
  <printOptions verticalCentered="1"/>
  <pageMargins left="0.23622047244094491" right="0.23622047244094491" top="0.78740157480314965" bottom="0.59055118110236227" header="0.31496062992125984" footer="0.31496062992125984"/>
  <pageSetup paperSize="9" scale="96" fitToWidth="60" orientation="portrait" r:id="rId1"/>
  <headerFooter alignWithMargins="0">
    <oddHeader xml:space="preserve">&amp;L&amp;"Arial,Bold"HOUSING DEVELOPMENT, ST. PAUL'S, CRAMLINGTON
TYPE 4 - 3B6P DETACHED
&amp;R&amp;"Arial,Bold"
01 - Substructure&amp;"Arial,Regular"
</oddHeader>
    <oddFooter>&amp;C&amp;"Arial,Bold"&amp;A/&amp;P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E1FA591FBEA4458AB8F8C125FA517F" ma:contentTypeVersion="22" ma:contentTypeDescription="Create a new document." ma:contentTypeScope="" ma:versionID="7bd52d46781bea8f4c6bb85376536958">
  <xsd:schema xmlns:xsd="http://www.w3.org/2001/XMLSchema" xmlns:xs="http://www.w3.org/2001/XMLSchema" xmlns:p="http://schemas.microsoft.com/office/2006/metadata/properties" xmlns:ns1="http://schemas.microsoft.com/sharepoint/v3" xmlns:ns2="5463e1ec-1b19-4653-920e-8e0a1cb9f16e" xmlns:ns3="c618ec15-e105-4a2d-8d61-1b82b52e01db" targetNamespace="http://schemas.microsoft.com/office/2006/metadata/properties" ma:root="true" ma:fieldsID="2f84749cc14da2eb73091051f35499b1" ns1:_="" ns2:_="" ns3:_="">
    <xsd:import namespace="http://schemas.microsoft.com/sharepoint/v3"/>
    <xsd:import namespace="5463e1ec-1b19-4653-920e-8e0a1cb9f16e"/>
    <xsd:import namespace="c618ec15-e105-4a2d-8d61-1b82b52e01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3e1ec-1b19-4653-920e-8e0a1cb9f1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c580af-7708-45ce-92d6-3212063e9b1f}" ma:internalName="TaxCatchAll" ma:showField="CatchAllData" ma:web="5463e1ec-1b19-4653-920e-8e0a1cb9f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8ec15-e105-4a2d-8d61-1b82b52e0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d842b64-b1f6-4448-b00e-e644affff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18ec15-e105-4a2d-8d61-1b82b52e01db">
      <Terms xmlns="http://schemas.microsoft.com/office/infopath/2007/PartnerControls"/>
    </lcf76f155ced4ddcb4097134ff3c332f>
    <TaxCatchAll xmlns="5463e1ec-1b19-4653-920e-8e0a1cb9f16e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EF2D122-01C1-42D0-BF80-8EAE15308A27}"/>
</file>

<file path=customXml/itemProps2.xml><?xml version="1.0" encoding="utf-8"?>
<ds:datastoreItem xmlns:ds="http://schemas.openxmlformats.org/officeDocument/2006/customXml" ds:itemID="{F564DC9F-44F3-4DB0-B7C2-D3BEA7BF125D}"/>
</file>

<file path=customXml/itemProps3.xml><?xml version="1.0" encoding="utf-8"?>
<ds:datastoreItem xmlns:ds="http://schemas.openxmlformats.org/officeDocument/2006/customXml" ds:itemID="{18660FAD-6BD2-4435-BFE7-2D633B32E0D1}"/>
</file>

<file path=customXml/itemProps4.xml><?xml version="1.0" encoding="utf-8"?>
<ds:datastoreItem xmlns:ds="http://schemas.openxmlformats.org/officeDocument/2006/customXml" ds:itemID="{7518D960-5E57-4889-AE30-20A46DFA6F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Naylor</dc:creator>
  <cp:keywords/>
  <dc:description/>
  <cp:lastModifiedBy>Clara Riach</cp:lastModifiedBy>
  <cp:revision/>
  <dcterms:created xsi:type="dcterms:W3CDTF">2012-05-11T12:40:16Z</dcterms:created>
  <dcterms:modified xsi:type="dcterms:W3CDTF">2024-03-12T08:02:54Z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Paul Williams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Paul Williams</vt:lpwstr>
  </property>
  <property fmtid="{D5CDD505-2E9C-101B-9397-08002B2CF9AE}" pid="5" name="ContentTypeId">
    <vt:lpwstr>0x01010094E1FA591FBEA4458AB8F8C125FA517F</vt:lpwstr>
  </property>
  <property fmtid="{D5CDD505-2E9C-101B-9397-08002B2CF9AE}" pid="6" name="MediaServiceImageTags">
    <vt:lpwstr/>
  </property>
</Properties>
</file>