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ttps://metoffice.sharepoint.com/sites/metofficecommercialprocurementteam/Portfolios/Observations/Contracts/TENDER - Radiosondes 2022/03 Advert &amp; Tender/Tender/"/>
    </mc:Choice>
  </mc:AlternateContent>
  <xr:revisionPtr revIDLastSave="0" documentId="8_{0D357665-F5C7-45B4-B1DE-0E93D7957428}" xr6:coauthVersionLast="47" xr6:coauthVersionMax="47" xr10:uidLastSave="{00000000-0000-0000-0000-000000000000}"/>
  <bookViews>
    <workbookView xWindow="-110" yWindow="-110" windowWidth="19420" windowHeight="10420" tabRatio="777" activeTab="1" xr2:uid="{00000000-000D-0000-FFFF-FFFF00000000}"/>
  </bookViews>
  <sheets>
    <sheet name="Definitions &amp; Readme" sheetId="15" r:id="rId1"/>
    <sheet name="1. Measurement Requirements" sheetId="16" r:id="rId2"/>
    <sheet name="2. Design &amp; Launch Requirements" sheetId="17" r:id="rId3"/>
    <sheet name="3. Ground Station Requirements" sheetId="18" r:id="rId4"/>
    <sheet name="4. Data Processing &amp; Software" sheetId="19" r:id="rId5"/>
    <sheet name="5. Automatic Sounding" sheetId="20" r:id="rId6"/>
    <sheet name="6. Remote Diagnostics &amp; Support" sheetId="21" r:id="rId7"/>
    <sheet name="7. Training Maintenance &amp; Spare" sheetId="22" r:id="rId8"/>
    <sheet name="8. Env. &amp; Compliance" sheetId="24" r:id="rId9"/>
    <sheet name="9. Manufacturing" sheetId="14" r:id="rId10"/>
    <sheet name="10. Net Zero" sheetId="23"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23" l="1"/>
  <c r="E13" i="23"/>
  <c r="E12" i="23"/>
  <c r="E11" i="23"/>
  <c r="E10" i="23"/>
  <c r="H5" i="23"/>
  <c r="H4" i="23"/>
  <c r="F32" i="24"/>
  <c r="E32" i="24"/>
  <c r="H30" i="24"/>
  <c r="H29" i="24"/>
  <c r="H28" i="24"/>
  <c r="H27" i="24"/>
  <c r="H26" i="24"/>
  <c r="H25" i="24"/>
  <c r="H24" i="24"/>
  <c r="H23" i="24"/>
  <c r="H21" i="24"/>
  <c r="H20" i="24"/>
  <c r="H19" i="24"/>
  <c r="H18" i="24"/>
  <c r="H17" i="24"/>
  <c r="H16" i="24"/>
  <c r="H13" i="24"/>
  <c r="H12" i="24"/>
  <c r="H11" i="24"/>
  <c r="H10" i="24"/>
  <c r="H9" i="24"/>
  <c r="H8" i="24"/>
  <c r="H7" i="24"/>
  <c r="H6" i="24"/>
  <c r="H4" i="24"/>
  <c r="H32" i="24" s="1"/>
  <c r="F17" i="22"/>
  <c r="E17" i="22"/>
  <c r="H15" i="22"/>
  <c r="H14" i="22"/>
  <c r="H13" i="22"/>
  <c r="H12" i="22"/>
  <c r="H11" i="22"/>
  <c r="H10" i="22"/>
  <c r="H9" i="22"/>
  <c r="H7" i="22"/>
  <c r="H6" i="22"/>
  <c r="H5" i="22"/>
  <c r="H4" i="22"/>
  <c r="H17" i="22" s="1"/>
  <c r="F10" i="21"/>
  <c r="E10" i="21"/>
  <c r="H8" i="21"/>
  <c r="H7" i="21"/>
  <c r="H6" i="21"/>
  <c r="H5" i="21"/>
  <c r="H4" i="21"/>
  <c r="H10" i="21" s="1"/>
  <c r="F29" i="20"/>
  <c r="E29" i="20"/>
  <c r="H27" i="20"/>
  <c r="H26" i="20"/>
  <c r="H25" i="20"/>
  <c r="H24" i="20"/>
  <c r="H23" i="20"/>
  <c r="H22" i="20"/>
  <c r="H21" i="20"/>
  <c r="H20" i="20"/>
  <c r="H19" i="20"/>
  <c r="H18" i="20"/>
  <c r="H17" i="20"/>
  <c r="H16" i="20"/>
  <c r="H15" i="20"/>
  <c r="H14" i="20"/>
  <c r="H13" i="20"/>
  <c r="H12" i="20"/>
  <c r="H11" i="20"/>
  <c r="H10" i="20"/>
  <c r="H9" i="20"/>
  <c r="H8" i="20"/>
  <c r="H7" i="20"/>
  <c r="H6" i="20"/>
  <c r="H5" i="20"/>
  <c r="H4" i="20"/>
  <c r="H29" i="20" s="1"/>
  <c r="F83" i="19"/>
  <c r="E83" i="19"/>
  <c r="H81" i="19"/>
  <c r="H80" i="19"/>
  <c r="H78" i="19"/>
  <c r="H77" i="19"/>
  <c r="H76" i="19"/>
  <c r="H75" i="19"/>
  <c r="H73" i="19"/>
  <c r="H71" i="19"/>
  <c r="H70" i="19"/>
  <c r="H69" i="19"/>
  <c r="H68"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6" i="19"/>
  <c r="H25" i="19"/>
  <c r="H24" i="19"/>
  <c r="H23" i="19"/>
  <c r="H22" i="19"/>
  <c r="H20" i="19"/>
  <c r="H19" i="19"/>
  <c r="H18" i="19"/>
  <c r="H17" i="19"/>
  <c r="H16" i="19"/>
  <c r="H15" i="19"/>
  <c r="H14" i="19"/>
  <c r="H13" i="19"/>
  <c r="H12" i="19"/>
  <c r="H11" i="19"/>
  <c r="H10" i="19"/>
  <c r="H9" i="19"/>
  <c r="H8" i="19"/>
  <c r="H7" i="19"/>
  <c r="H6" i="19"/>
  <c r="H4" i="19"/>
  <c r="H83" i="19" s="1"/>
  <c r="F30" i="18"/>
  <c r="E30" i="18"/>
  <c r="H28" i="18"/>
  <c r="H26" i="18"/>
  <c r="H25" i="18"/>
  <c r="H24" i="18"/>
  <c r="H23" i="18"/>
  <c r="H22" i="18"/>
  <c r="H20" i="18"/>
  <c r="H19" i="18"/>
  <c r="H18" i="18"/>
  <c r="H17" i="18"/>
  <c r="H15" i="18"/>
  <c r="H14" i="18"/>
  <c r="H12" i="18"/>
  <c r="H10" i="18"/>
  <c r="H9" i="18"/>
  <c r="H8" i="18"/>
  <c r="H7" i="18"/>
  <c r="H5" i="18"/>
  <c r="H4" i="18"/>
  <c r="H30" i="18" s="1"/>
  <c r="F34" i="17"/>
  <c r="E34" i="17"/>
  <c r="H32" i="17"/>
  <c r="H31" i="17"/>
  <c r="H30" i="17"/>
  <c r="H28" i="17"/>
  <c r="H27" i="17"/>
  <c r="H26" i="17"/>
  <c r="H25" i="17"/>
  <c r="H23" i="17"/>
  <c r="H21" i="17"/>
  <c r="H20" i="17"/>
  <c r="H18" i="17"/>
  <c r="H17" i="17"/>
  <c r="H16" i="17"/>
  <c r="H15" i="17"/>
  <c r="H14" i="17"/>
  <c r="H13" i="17"/>
  <c r="H12" i="17"/>
  <c r="H11" i="17"/>
  <c r="H10" i="17"/>
  <c r="H9" i="17"/>
  <c r="H8" i="17"/>
  <c r="H7" i="17"/>
  <c r="H6" i="17"/>
  <c r="H5" i="17"/>
  <c r="H4" i="17"/>
  <c r="H34" i="17" s="1"/>
  <c r="F91" i="16"/>
  <c r="E91" i="16"/>
  <c r="H89" i="16"/>
  <c r="H87" i="16"/>
  <c r="H86" i="16"/>
  <c r="H85" i="16"/>
  <c r="H84" i="16"/>
  <c r="H83" i="16"/>
  <c r="H82" i="16"/>
  <c r="H81" i="16"/>
  <c r="H80" i="16"/>
  <c r="H79" i="16"/>
  <c r="H78" i="16"/>
  <c r="H77" i="16"/>
  <c r="H76" i="16"/>
  <c r="H74" i="16"/>
  <c r="H73" i="16"/>
  <c r="H72" i="16"/>
  <c r="H71" i="16"/>
  <c r="H70" i="16"/>
  <c r="H69" i="16"/>
  <c r="H68" i="16"/>
  <c r="H66" i="16"/>
  <c r="H65" i="16"/>
  <c r="H64" i="16"/>
  <c r="H63" i="16"/>
  <c r="H62" i="16"/>
  <c r="H61" i="16"/>
  <c r="H60" i="16"/>
  <c r="H59" i="16"/>
  <c r="H58" i="16"/>
  <c r="H56" i="16"/>
  <c r="H55" i="16"/>
  <c r="H54" i="16"/>
  <c r="H53" i="16"/>
  <c r="H52" i="16"/>
  <c r="H51" i="16"/>
  <c r="H50" i="16"/>
  <c r="H49" i="16"/>
  <c r="H48" i="16"/>
  <c r="H47" i="16"/>
  <c r="H46" i="16"/>
  <c r="H45" i="16"/>
  <c r="H43" i="16"/>
  <c r="H42" i="16"/>
  <c r="H41" i="16"/>
  <c r="H40" i="16"/>
  <c r="H39" i="16"/>
  <c r="H38" i="16"/>
  <c r="H37" i="16"/>
  <c r="H36" i="16"/>
  <c r="H35" i="16"/>
  <c r="H34" i="16"/>
  <c r="H33" i="16"/>
  <c r="H32" i="16"/>
  <c r="H31" i="16"/>
  <c r="H29" i="16"/>
  <c r="H28" i="16"/>
  <c r="H27" i="16"/>
  <c r="H26" i="16"/>
  <c r="H25" i="16"/>
  <c r="H24" i="16"/>
  <c r="H23" i="16"/>
  <c r="H22" i="16"/>
  <c r="H21" i="16"/>
  <c r="H20" i="16"/>
  <c r="H19" i="16"/>
  <c r="H18" i="16"/>
  <c r="H17" i="16"/>
  <c r="H16" i="16"/>
  <c r="H15" i="16"/>
  <c r="H13" i="16"/>
  <c r="H12" i="16"/>
  <c r="H11" i="16"/>
  <c r="H10" i="16"/>
  <c r="H9" i="16"/>
  <c r="H8" i="16"/>
  <c r="H7" i="16"/>
  <c r="H6" i="16"/>
  <c r="H5" i="16"/>
  <c r="H4" i="16"/>
  <c r="H91" i="16" s="1"/>
  <c r="F17" i="14"/>
  <c r="E17" i="14"/>
  <c r="H15" i="14"/>
  <c r="H14" i="14"/>
  <c r="H13" i="14"/>
  <c r="H12" i="14"/>
  <c r="H11" i="14"/>
  <c r="H10" i="14"/>
  <c r="H9" i="14"/>
  <c r="H8" i="14"/>
  <c r="H7" i="14"/>
  <c r="H6" i="14"/>
  <c r="H5" i="14"/>
  <c r="H4" i="14"/>
  <c r="H17" i="14" s="1"/>
</calcChain>
</file>

<file path=xl/sharedStrings.xml><?xml version="1.0" encoding="utf-8"?>
<sst xmlns="http://schemas.openxmlformats.org/spreadsheetml/2006/main" count="1522" uniqueCount="808">
  <si>
    <t>Definitions</t>
  </si>
  <si>
    <t>Reproducibility</t>
  </si>
  <si>
    <t>The closeness of agreement between observations of the same value of a quantity obtained under different conditions, for example by different instruments, observers or at different locations. (Evaluated from the standard deviations, of differences between simultaneous comparisons of measurements, from pairs of radiosondes of the same type).</t>
  </si>
  <si>
    <t>Precision</t>
  </si>
  <si>
    <t>The ability of an individual instrument either to repeat an observation given a fixed value of the quantity to be measured, or to repeat a sequence of observations on an ascent given a fixed profile of the quantity.</t>
  </si>
  <si>
    <t>Resolution</t>
  </si>
  <si>
    <t>The smallest change in the variable to be measured that will cause a variation in the response of the measuring system.</t>
  </si>
  <si>
    <t>Readme</t>
  </si>
  <si>
    <t>Section</t>
  </si>
  <si>
    <t>Criteria grouped by a broad type. 
Sections 1-9 comprise the technical section of the specification and contribute up to 60% of the total overall score. This will be calculated as follows: 
(sum of Total Scores / maximum available Total Scores)   x   60
Section 10 covers Net Zero and comprises two questions, the total score for each of which will score up to 5% of the total, with a maximum score of 10% overall. Each question will be calculated as follows: 
(Total Score / maximum available Total Score)   x   5
The final section of the bid will comprise the financial section and contributes up to 30% of the total overall score. This section will be described in a separate document.</t>
  </si>
  <si>
    <t>Subsection</t>
  </si>
  <si>
    <t>Criteria grouped by a common theme within a section</t>
  </si>
  <si>
    <t>Criteria Requirement</t>
  </si>
  <si>
    <t>Details of what is required for each criteria</t>
  </si>
  <si>
    <t>Type: Essential</t>
  </si>
  <si>
    <t>An essential criteria representing a core requirement. Failure to provide satisfactory evidence will result in a failure of the bid.</t>
  </si>
  <si>
    <t>Type: Desirable</t>
  </si>
  <si>
    <t>A desirable criteria representing a core requirement. Failure to provide satisfactory evidence will not result in a failure of the bid.</t>
  </si>
  <si>
    <t>Type: Optional</t>
  </si>
  <si>
    <t>A non-essential criteria representing an optional requirement. Failure to provide satisfactory evidence will not result in a failure of the bid.</t>
  </si>
  <si>
    <t>Type: Information</t>
  </si>
  <si>
    <t>A non-essential criteria representing an enquiry for information only. Information criteria will not be scored, but will assist our staff in understanding the systems. Failure to provide satisfactory evidence will not result in a failure of the bid.</t>
  </si>
  <si>
    <t>Weighting Score: Number</t>
  </si>
  <si>
    <t>For these criteria, the weighting number indicates the importance of the criteria, with larger numbers contributing more towards the final score.</t>
  </si>
  <si>
    <t>Weighting Score: Rank</t>
  </si>
  <si>
    <t>For these criteria, where comparable answers are given by bidders, points will be awarded in ranked order based on the number of bidders. For example, if there are 3 bidders in a question about speed of message generation, the answer indicating the fastest generation speed would get 3 points, the next fastest 2 points and the slowest 1 point. 
Please note, where comparable answers are not given by all bidders, so as to ensure a fair comparison these questions will not contribute to the total score and will be given a weighting score of 0 for all bidders.</t>
  </si>
  <si>
    <t>Verification method: Paper Exercise</t>
  </si>
  <si>
    <t>For these criteria, the main assessment will be of evidence in materials supplied as part of the bid. 
If there is evidence seen in the trials or site visits that does not agree with the statements made in the paper exercise, this will be used to moderate these scores.</t>
  </si>
  <si>
    <t>Verification method: Trial</t>
  </si>
  <si>
    <t>For these criteria, the initial assessment will be by Paper Exercise. The main assessment will be by a field trial, done in the style of a WMO intercomparison, with multiple radiosondes from different bidders flown on a single balloon by Met Office staff from the Met Office site of Camborne, UK. 
If verification turns out to not be possible by trial, then the initial assessment will be used.</t>
  </si>
  <si>
    <t>Verification method: Site Visit</t>
  </si>
  <si>
    <t>For these criteria, the initial assessment will be by Paper Exercise. The main assessment will be by a site visit to a functioning system by Met Office staff, to discuss the system with the bidder. 
If verification turn out to not be possible by site visit, then the initial assessment will be used.</t>
  </si>
  <si>
    <t>Qualitative Score</t>
  </si>
  <si>
    <t>Marking of the quality of evidence provided to satisfy a criteria, as verified by the stated verification method. See the table below for details of the scoring criteria.</t>
  </si>
  <si>
    <t>Total Score</t>
  </si>
  <si>
    <r>
      <rPr>
        <b/>
        <sz val="11"/>
        <color theme="1"/>
        <rFont val="Calibri"/>
        <family val="2"/>
        <scheme val="minor"/>
      </rPr>
      <t>Weighting Score   x   Qualitative Score</t>
    </r>
    <r>
      <rPr>
        <sz val="11"/>
        <color theme="1"/>
        <rFont val="Calibri"/>
        <family val="2"/>
        <scheme val="minor"/>
      </rPr>
      <t xml:space="preserve">
For example, a criteria with a </t>
    </r>
    <r>
      <rPr>
        <b/>
        <sz val="11"/>
        <color theme="1"/>
        <rFont val="Calibri"/>
        <family val="2"/>
        <scheme val="minor"/>
      </rPr>
      <t>Weighting Score</t>
    </r>
    <r>
      <rPr>
        <sz val="11"/>
        <color theme="1"/>
        <rFont val="Calibri"/>
        <family val="2"/>
        <scheme val="minor"/>
      </rPr>
      <t xml:space="preserve"> of 3 is marked with a </t>
    </r>
    <r>
      <rPr>
        <b/>
        <sz val="11"/>
        <color theme="1"/>
        <rFont val="Calibri"/>
        <family val="2"/>
        <scheme val="minor"/>
      </rPr>
      <t>Qualitative Score</t>
    </r>
    <r>
      <rPr>
        <sz val="11"/>
        <color theme="1"/>
        <rFont val="Calibri"/>
        <family val="2"/>
        <scheme val="minor"/>
      </rPr>
      <t xml:space="preserve"> of 4/4, giving a </t>
    </r>
    <r>
      <rPr>
        <b/>
        <sz val="11"/>
        <color theme="1"/>
        <rFont val="Calibri"/>
        <family val="2"/>
        <scheme val="minor"/>
      </rPr>
      <t>Total Score</t>
    </r>
    <r>
      <rPr>
        <sz val="11"/>
        <color theme="1"/>
        <rFont val="Calibri"/>
        <family val="2"/>
        <scheme val="minor"/>
      </rPr>
      <t xml:space="preserve"> of 12 points</t>
    </r>
  </si>
  <si>
    <t>Supplier Response</t>
  </si>
  <si>
    <t>Please enter your answers in this field. If there is not enough space available in the cell for your answer, please link to supporting information referencing either the subsection number in the document filename, or if it is a section of a larger document, please indicate the page number that refers.
For example, "please see document 3.1.1.docx for more information" or "please see pages 5-10 in document big_example_document.docx" for more information.</t>
  </si>
  <si>
    <t>Qualitative Score: Qualitative scoring of evidence will be completed using the following table:</t>
  </si>
  <si>
    <t>Description</t>
  </si>
  <si>
    <t>Notes</t>
  </si>
  <si>
    <t>Requirement not met, response is unsatisfactory.</t>
  </si>
  <si>
    <t>For an essential criteria, a score of 0 will result in failure of the bid</t>
  </si>
  <si>
    <t>Only partially meets requirement, with major deficiencies.  Little evidence provided of compliance.</t>
  </si>
  <si>
    <t>Partially meets requirement, with deficiencies apparent. Some evidence of compliance provided but performance falls short.</t>
  </si>
  <si>
    <t>Meets requirement but remains basic and evidence of compliance inconclusive. </t>
  </si>
  <si>
    <t>Response fully meets requirement with significant evidence of compliance.</t>
  </si>
  <si>
    <t>Type</t>
  </si>
  <si>
    <t>Weighting Score</t>
  </si>
  <si>
    <t>Verification method</t>
  </si>
  <si>
    <t>Paper Exercise</t>
  </si>
  <si>
    <t>Section 1 - Measurement Requirements (GCOS)</t>
  </si>
  <si>
    <t>Trial</t>
  </si>
  <si>
    <t>1.1 Temperature Measurement Requirements</t>
  </si>
  <si>
    <t>Site Visit</t>
  </si>
  <si>
    <t>Temperature Range</t>
  </si>
  <si>
    <t>1.1.1</t>
  </si>
  <si>
    <t xml:space="preserve">The range of temperature capable of being sampled shall not be less than 50 °C to –95 °C </t>
  </si>
  <si>
    <t>Essential</t>
  </si>
  <si>
    <t>Pressure Range</t>
  </si>
  <si>
    <t>1.1.2</t>
  </si>
  <si>
    <t>The temperature sensor shall be capable of measuring temperature from 1050 hPa to at least 5 hPa</t>
  </si>
  <si>
    <t>Response Time</t>
  </si>
  <si>
    <t>1.1.3</t>
  </si>
  <si>
    <t>The in order to minimise thermal lag and solar radiation errors during ascent response time shall not exceed 1 second in a flow of 5 m/s at 1000 hPa at 20°C</t>
  </si>
  <si>
    <t>Desirable</t>
  </si>
  <si>
    <t>1.1.4</t>
  </si>
  <si>
    <t>The reported temperature resolution shall be 0.1°C or better.</t>
  </si>
  <si>
    <t>Upper-Air Temperature Accuracy (Breakthrough)</t>
  </si>
  <si>
    <t>1.1.5</t>
  </si>
  <si>
    <t>It shall be possible to measure upper-air temperature with an uncertainty (k=1) of less than or equal to 1.0 K at all levels</t>
  </si>
  <si>
    <t>Upper-Air Temperature Accuracy (Goal)</t>
  </si>
  <si>
    <t>1.1.6</t>
  </si>
  <si>
    <t>It shall be possible to measure upper-air temperature with an uncertainty (k=1) of less than or equal to 0.5 K at all levels</t>
  </si>
  <si>
    <t>Sampling and Reporting Rate</t>
  </si>
  <si>
    <t>1.1.7</t>
  </si>
  <si>
    <t>The radiosonde shall report temperature data with a  rate of at least one measurement every 2 seconds. The maximum sampling rate shall be stated.</t>
  </si>
  <si>
    <t>Repeatability</t>
  </si>
  <si>
    <t>1.1.8</t>
  </si>
  <si>
    <t>Please state your temperature sensor's repeatability in calibration at k=2. Marking for this requirement will be based on the relative repeatabilities of the systems.</t>
  </si>
  <si>
    <t>Rank</t>
  </si>
  <si>
    <t>1.1.9</t>
  </si>
  <si>
    <t>Please state your temperature sensor's reproducibility in sounding at k=2. Marking for this requirement will be based on the relative reproducibility of the systems.</t>
  </si>
  <si>
    <t>Contamination mitigation</t>
  </si>
  <si>
    <t>1.1.10</t>
  </si>
  <si>
    <t>The sonde should have a method with which the temperature sensor mitigates against the 'wet bulb effect' observed when water or ice contamination on the temperature sensor evaporates or sublimates, cooling the sensor giving incorrect temperature readings. Details should be provided on the method used, for example, software detection/flagging/removal of contaminated data, hydrophobic coatings to aid rapid water removal, sensor or boom design etc.</t>
  </si>
  <si>
    <t>1.2 Relative Humidity Measurement Requirements</t>
  </si>
  <si>
    <t>Humidity range</t>
  </si>
  <si>
    <t>1.2.1</t>
  </si>
  <si>
    <t xml:space="preserve">The range of relative humidity capable of being sampled shall not be less than 100% to 1% for relative humidity with respect to water. </t>
  </si>
  <si>
    <t>Raw Data</t>
  </si>
  <si>
    <t>1.2.2</t>
  </si>
  <si>
    <t>Raw data shall allow relative humidity of over 100% with respect to water to be recorded.</t>
  </si>
  <si>
    <t>Adjustment Method &gt;100% RH</t>
  </si>
  <si>
    <t>1.2.3</t>
  </si>
  <si>
    <t>The supplier shall describe the method of adjustment applied to relative humidity higher than 100% when reported in processed data.</t>
  </si>
  <si>
    <t>Pressure/ Temperature Range</t>
  </si>
  <si>
    <t>1.2.4</t>
  </si>
  <si>
    <t xml:space="preserve">The humidity sensor shall be capable of measuring humidity in the temperature range of 50 °C to –95 °C and the pressure range of 1050 hPa to at least 100 hPa. </t>
  </si>
  <si>
    <t>Response time</t>
  </si>
  <si>
    <t>1.2.5</t>
  </si>
  <si>
    <t xml:space="preserve">The response time shall not be slower than 2.0 seconds in a flow of 5 m/s at 1000 hPa at 20°C. </t>
  </si>
  <si>
    <t>1.2.6</t>
  </si>
  <si>
    <t>The reported resolution shall be 1% Relative Humidity or better.</t>
  </si>
  <si>
    <t>Measurements at high humidity and in cloud</t>
  </si>
  <si>
    <t>1.2.7</t>
  </si>
  <si>
    <t>Provide evidence that your solution can make it clear that the radiosonde is passing through cloud at temperatures warmer than 0 °C.</t>
  </si>
  <si>
    <t>Upper-Air Humidity Accuracy (Breakthrough) 0-12 km </t>
  </si>
  <si>
    <t>1.2.8</t>
  </si>
  <si>
    <t>It shall be possible to measure upper-air relative humidity with an uncertainty (k=2) of less than or equal to 15 % at altitudes of between 0-12 km and temperatures between 40 °C to –50 °C </t>
  </si>
  <si>
    <t>Essential </t>
  </si>
  <si>
    <t>Upper-Air Tropospheric Humidity  Accuracy (Goal) 0-12 km </t>
  </si>
  <si>
    <t>1.2.9</t>
  </si>
  <si>
    <t>It shall be possible to measure upper-air relative humidity with an uncertainty (k=2) of less than or equal to 6 % at altitudes of between 0-12 km and temperatures between 40 °C to –50 °C </t>
  </si>
  <si>
    <t>Desirable </t>
  </si>
  <si>
    <t>Upper-Air Humidity Accuracy (Breakthrough) 12-17 km </t>
  </si>
  <si>
    <t>1.2.10</t>
  </si>
  <si>
    <t>It shall be possible to measure upper-air relative humidity with an uncertainty (k=2) of less than or equal to 30 % at altitudes of between 12-17 km and temperatures between –50 °C to –90 °C </t>
  </si>
  <si>
    <t>Upper-Air Tropospheric Humidity  Accuracy (Goal) 12-17 km </t>
  </si>
  <si>
    <t>1.2.11</t>
  </si>
  <si>
    <t>It shall be possible to measure upper-air relative humidity with an uncertainty (k=2) of less than or equal to 10 % at altitudes of between 0-12 km and temperatures between -50 °C to –90 °C </t>
  </si>
  <si>
    <t>1.2.12</t>
  </si>
  <si>
    <t>The radiosonde shall report relative humidity data with a  rate of at least one measurement every 2 seconds. The maximum sampling rate shall be stated.</t>
  </si>
  <si>
    <t>1.2.13</t>
  </si>
  <si>
    <t>Please state your relative humidity sensor's repeatability in calibration at k=2. Marking for this requirement will be based on the relative repeatabilities of the systems.</t>
  </si>
  <si>
    <t>1.2.14</t>
  </si>
  <si>
    <t>Please state your relative humidity sensor's reproducibility in sounding at k=2. Marking for this requirement will be based on the relative reproducibility of the systems.</t>
  </si>
  <si>
    <t>1.2.15</t>
  </si>
  <si>
    <t>The sonde should have a method with which the relative humidity sensor mitigates against contamination from moisture or other sources, before and during the ascent. The method used should be detailed, for example, shielding, active heating etc.</t>
  </si>
  <si>
    <r>
      <t xml:space="preserve">1.3 </t>
    </r>
    <r>
      <rPr>
        <b/>
        <sz val="11"/>
        <color theme="1"/>
        <rFont val="Calibri"/>
        <family val="2"/>
        <scheme val="minor"/>
      </rPr>
      <t>Pressure Measurement Requirements</t>
    </r>
  </si>
  <si>
    <t>Pressure sensor</t>
  </si>
  <si>
    <t>1.3.1</t>
  </si>
  <si>
    <t>The radiosonde shall be capable of measuring pressure from an integrated pressure sensor.</t>
  </si>
  <si>
    <t>Optional</t>
  </si>
  <si>
    <t>Pressure Sensor Range</t>
  </si>
  <si>
    <t>1.3.2</t>
  </si>
  <si>
    <t>The range of pressure capable of being sampled shall be 1050 hPa to at least 5 hPa</t>
  </si>
  <si>
    <t>1.3.3</t>
  </si>
  <si>
    <t>The pressure measurements shall have a resolution of at least 0.01hPa.</t>
  </si>
  <si>
    <t>Pressure Accuracy &lt;1 km</t>
  </si>
  <si>
    <t>1.3.4</t>
  </si>
  <si>
    <t>It shall be possible to measure pressure during ascents with an uncertainty (k=2) of less than or equal to 2 hPa below altitudes of 1 km</t>
  </si>
  <si>
    <t>Pressure Accuracy 1-10 km</t>
  </si>
  <si>
    <t>1.3.5</t>
  </si>
  <si>
    <t>It shall be possible to measure pressure during ascents with an uncertainty (k=2) of less than or equal to 2 hPa between altitudes of 1 km and 10 km</t>
  </si>
  <si>
    <t>Pressure Accuracy 10-16 km</t>
  </si>
  <si>
    <t>1.3.6</t>
  </si>
  <si>
    <t>It shall be possible to measure pressure during ascents with an uncertainty (k=2) of less than or equal to 1.0 hPa between altitudes of 10 km and 16 km</t>
  </si>
  <si>
    <t>Pressure Accuracy 16-24 km</t>
  </si>
  <si>
    <t>1.3.7</t>
  </si>
  <si>
    <t>It shall be possible to measure pressure during ascents with an uncertainty (k=2) of less than or equal to 0.6 hPa between altitudes of 16 km and 24 km</t>
  </si>
  <si>
    <t>Pressure Accuracy 24-32 km</t>
  </si>
  <si>
    <t>1.3.8</t>
  </si>
  <si>
    <t>It shall be possible to measure pressure during ascents with an uncertainty (k=2) of less than or equal to 0.2 hPa between altitudes of 24 km and 32 km</t>
  </si>
  <si>
    <t>Pressure Accuracy &gt;32 km</t>
  </si>
  <si>
    <t>1.3.9</t>
  </si>
  <si>
    <t>It shall be possible to measure pressure during ascents with an uncertainty (k=2) of less than or equal to 0.1 hPa above altitudes of 32 km</t>
  </si>
  <si>
    <t>Pressure Measurement Use</t>
  </si>
  <si>
    <t>1.3.10</t>
  </si>
  <si>
    <t>The manufacturer shall define how the pressure sensor is used alongside GNSS measurements to report the best possible pressure measurement in their system.</t>
  </si>
  <si>
    <t>1.3.11</t>
  </si>
  <si>
    <t>Please state your  pressure sensor's repeatability in calibration at k=2. Marking for this requirement will be based on the relative repeatabilities of the systems.</t>
  </si>
  <si>
    <t>1.3.12</t>
  </si>
  <si>
    <t>Please state your pressure sensor's reproducibility in sounding at k=2. Marking for this requirement will be based on the relative reproducibility of the systems.</t>
  </si>
  <si>
    <t>1.3.13</t>
  </si>
  <si>
    <t>The radiosonde shall report pressure measurement data with a rate of at least one measurement every 2 seconds. The maximum sampling rate shall be stated.</t>
  </si>
  <si>
    <t>1.4 GNSS Derived Pressure Measurement Requirements</t>
  </si>
  <si>
    <t>Pressure Derivation</t>
  </si>
  <si>
    <t>1.4.1</t>
  </si>
  <si>
    <t>The radiosonde shall be capable of deriving pressure from GNSS altitude.</t>
  </si>
  <si>
    <t>1.4.2</t>
  </si>
  <si>
    <t>The range of pressure capable of being derived shall be 1050 hPa to at least 5 hPa</t>
  </si>
  <si>
    <t>1.4.3</t>
  </si>
  <si>
    <t>Derived Pressure Accuracy &lt;1 km</t>
  </si>
  <si>
    <t>1.4.4</t>
  </si>
  <si>
    <t>It shall be possible to measure derived pressure during ascents with an uncertainty (k=2) of less than or equal to 2 hPa below altitudes of 1 km</t>
  </si>
  <si>
    <t>Derived Pressure Accuracy 1-10 km</t>
  </si>
  <si>
    <t>1.4.5</t>
  </si>
  <si>
    <t>It shall be possible to measure derived pressure during ascents with an uncertainty (k=2) of less than or equal to 2 hPa between altitudes of 1 km and 10 km</t>
  </si>
  <si>
    <t>Derived Pressure Accuracy 10-16 km</t>
  </si>
  <si>
    <t>1.4.6</t>
  </si>
  <si>
    <t>It shall be possible to measure derived pressure during ascents with an uncertainty (k=2) of less than or equal to 1.0 hPa between altitudes of 10 km and 16 km</t>
  </si>
  <si>
    <t>Derived Pressure Accuracy 16-24 km</t>
  </si>
  <si>
    <t>1.4.7</t>
  </si>
  <si>
    <t>It shall be possible to measure derived pressure during ascents with an uncertainty (k=2) of less than or equal to 0.6 hPa between altitudes of 16 km and 24 km</t>
  </si>
  <si>
    <t>Derived Pressure Accuracy 24-32 km</t>
  </si>
  <si>
    <t>1.4.8</t>
  </si>
  <si>
    <t>It shall be possible to measure derived pressure during ascents with an uncertainty (k=2) of less than or equal to 0.2 hPa between altitudes of 24 km and 32 km</t>
  </si>
  <si>
    <t>Derived Pressure Accuracy &gt;32 km</t>
  </si>
  <si>
    <t>1.4.9</t>
  </si>
  <si>
    <t>It shall be possible to measure derived pressure during ascents with an uncertainty (k=2) of less than or equal to 0.1 hPa above altitudes of 32 km</t>
  </si>
  <si>
    <t>1.4.10</t>
  </si>
  <si>
    <t>The radiosonde shall report GPS derived pressure data with a rate of at least one measurement every 2 seconds. The maximum sampling rate shall be stated.</t>
  </si>
  <si>
    <t>1.4.11</t>
  </si>
  <si>
    <t>Please state your GNSS derived pressure measurement repeatability at k=2. Marking for this requirement will be based on the relative repeatabilities of the systems.</t>
  </si>
  <si>
    <t>1.4.12</t>
  </si>
  <si>
    <t>Please state your GNSS derived pressure measurement reproducibility in sounding at k=2. Marking for this requirement will be based on the relative reproducibility of the systems.</t>
  </si>
  <si>
    <t>1.5 GNSS Derived Geopotential Height Measurement Requirements</t>
  </si>
  <si>
    <t>Geopotential Height 
Derivation</t>
  </si>
  <si>
    <t>1.5.1</t>
  </si>
  <si>
    <t>The radiosonde shall be capable of providing geopotential height measurements derived from GNSS measured geometric height. The manufacturer shall specify the method used to convert between geometric and geopotential height.</t>
  </si>
  <si>
    <t>Height Range</t>
  </si>
  <si>
    <t>1.5.2</t>
  </si>
  <si>
    <t>The range of geopotential height measurements shall be at least 0-40000m</t>
  </si>
  <si>
    <t>1.5.3</t>
  </si>
  <si>
    <t>The geopotential height measurements shall have a resolution of at least 0.1m</t>
  </si>
  <si>
    <t>Geopotential Height Accuracy &lt;16 km</t>
  </si>
  <si>
    <t>1.5.4</t>
  </si>
  <si>
    <t>It shall be possible to measure geopotential height during ascents with an uncertainty (k=2) of less than or equal to 20 gpm below altitudes of 16 km</t>
  </si>
  <si>
    <t>Geopotential Height Accuracy 16-32 km</t>
  </si>
  <si>
    <t>1.5.5</t>
  </si>
  <si>
    <t>It shall be possible to measure geopotential height during ascents with an uncertainty (k=2) of less than or equal to 40 gpm between the altitudes of 20 km and 32 km</t>
  </si>
  <si>
    <t>Geopotential Height Accuracy &gt;32 km</t>
  </si>
  <si>
    <t>1.5.6</t>
  </si>
  <si>
    <t>It shall be possible to measure geopotential height during ascents with an uncertainty (k=2) of less than or equal to 60 gpm above the altitude of 32 km</t>
  </si>
  <si>
    <t>1.5.7</t>
  </si>
  <si>
    <t>The radiosonde shall report geopotential height data with a rate of at least one measurement every 2 seconds. The maximum sampling rate shall be stated.</t>
  </si>
  <si>
    <t>1.5.8</t>
  </si>
  <si>
    <t>Please state your GNSS derived geopotential height measurement repeatability at k=2. Marking for this requirement will be based on the relative repeatabilities of the systems.</t>
  </si>
  <si>
    <t>1.5.9</t>
  </si>
  <si>
    <t>Please state your GNSS derived geopotential height measurement reproducibility in sounding at k=2. Marking for this requirement will be based on the relative reproducibility of the systems.</t>
  </si>
  <si>
    <t>1.6 Pressure Derived Geopotential Height Measurement Requirements</t>
  </si>
  <si>
    <t>1.6.1</t>
  </si>
  <si>
    <t>If a pressure sensor is available, the radiosonde shall be capable of providing geopotential height measurements derived from pressure sensor measurements. The manufacturer shall specify the method used to convert between pressure and geopotential height.</t>
  </si>
  <si>
    <t>Derived Geopotential Height Accuracy &lt;16 km</t>
  </si>
  <si>
    <t>1.6.2</t>
  </si>
  <si>
    <t>It shall be possible to derive geopotential height during ascents with an uncertainty (k=2) of less than or equal to 20 gpm below altitudes of 16 km</t>
  </si>
  <si>
    <t>Derived Geopotential Height Accuracy 16-32 km</t>
  </si>
  <si>
    <t>1.6.3</t>
  </si>
  <si>
    <t>It shall be possible to derive geopotential height during ascents with an uncertainty (k=2) of less than or equal to 40 gpm between the altitudes of 20 km and 32 km</t>
  </si>
  <si>
    <t>Derived Geopotential Height Accuracy &gt;32 km</t>
  </si>
  <si>
    <t>1.6.4</t>
  </si>
  <si>
    <t>It shall be possible to derive geopotential height during ascents with an uncertainty (k=2) of less than or equal to 60 gpm above the altitude of 32 km</t>
  </si>
  <si>
    <t>1.6.5</t>
  </si>
  <si>
    <t>If a pressure sensor is available, the radiosonde shall report derived geopotential height data with a rate of at least one measurement every 2 seconds. The maximum sampling rate shall be stated.</t>
  </si>
  <si>
    <t>1.6.6</t>
  </si>
  <si>
    <t>Please state your pressure derived geopotential height measurement repeatability at k=2. Marking for this requirement will be based on the relative repeatabilities of the systems.</t>
  </si>
  <si>
    <t>1.6.7</t>
  </si>
  <si>
    <t>Please state your pressure derived geopotential height measurement reproducibility in sounding at k=2. Marking for this requirement will be based on the relative reproducibility of the systems.</t>
  </si>
  <si>
    <t>1.7 Wind measurement Requirements</t>
  </si>
  <si>
    <t>Wind Range</t>
  </si>
  <si>
    <t>1.7.1</t>
  </si>
  <si>
    <t>The system shall measure wind by tracking the radiosonde movement using GNSS navigation signals. State which GNSS systems are used and the reasons for doing so.</t>
  </si>
  <si>
    <t>GNSS Lock</t>
  </si>
  <si>
    <t>1.7.2</t>
  </si>
  <si>
    <t>The manufacturer shall state approximately how long it takes for the radiosonde to obtain GNSS lock once placed outside and if this lock is indicated by the radiosonde itself.</t>
  </si>
  <si>
    <t>Information</t>
  </si>
  <si>
    <t>Wind Speed Range</t>
  </si>
  <si>
    <t>1.7.3</t>
  </si>
  <si>
    <t>The range of horizontal wind speed that can be sensed shall be 0 to at least 120 m/s</t>
  </si>
  <si>
    <r>
      <t>Wind Direction 360</t>
    </r>
    <r>
      <rPr>
        <sz val="11"/>
        <rFont val="Calibri"/>
        <family val="2"/>
      </rPr>
      <t>⁰</t>
    </r>
  </si>
  <si>
    <t>1.7.4</t>
  </si>
  <si>
    <t xml:space="preserve">The range of horizontal wind directions capable of being sensed shall be through the full 360 degrees of azimuth. </t>
  </si>
  <si>
    <t>Height  Range</t>
  </si>
  <si>
    <t>1.7.5</t>
  </si>
  <si>
    <t>Horizontal winds shall be reported from launch to at least 40000m.</t>
  </si>
  <si>
    <t xml:space="preserve">Resolution of Wind Speed and Orthogonal Wind Components </t>
  </si>
  <si>
    <t>1.7.6</t>
  </si>
  <si>
    <t>Horizontal wind speed and orthogonal wind components shall be measured with a resolution of at least 0.1 m/s.</t>
  </si>
  <si>
    <t>Resolution of Wind Direction</t>
  </si>
  <si>
    <t>1.7.7</t>
  </si>
  <si>
    <t>Horizontal wind direction shall be measured with a resolution of at least 1 degree.</t>
  </si>
  <si>
    <t>Wind Vector Accuracy  (Breakthrough)</t>
  </si>
  <si>
    <t>1.7.8</t>
  </si>
  <si>
    <t>It shall be possible to measure horizontal wind vector errors (k=1) with an uncertainty of less than 3 m/s at all levels</t>
  </si>
  <si>
    <t>Alternative is WMO CIMO No.8 Table 12.B.1 'Goal for NWP' 4 m/s RMS error at k=2 at all levels</t>
  </si>
  <si>
    <t>Wind Vector Accuracy (Goal)</t>
  </si>
  <si>
    <t>1.7.9</t>
  </si>
  <si>
    <t>It shall be possible to measure horizontal wind vector errors (k=1) with an uncertainty of less than 1 m/s at all levels</t>
  </si>
  <si>
    <t>Alternative is WMO CIMO No.8 Table 12.B.1 'Goal for NWP' 2 m/s RMS error at k=2 at all levels. WMO OSCAR requirements 781 (Climate monitoring GCOS) is also k=1 uncertainty uncertainty of 2m/s at all levels</t>
  </si>
  <si>
    <t>Sampling and Reporting Rate - Wind Data</t>
  </si>
  <si>
    <t>1.7.10</t>
  </si>
  <si>
    <t>The radiosonde shall report all wind data at a rate of at least one measurement every 2 seconds. The maximum sampling rate shall be stated.</t>
  </si>
  <si>
    <t>1.7.11</t>
  </si>
  <si>
    <t>Please state your GNSS derived wind vector repeatability at k=2. Marking for this requirement will be based on the relative repeatabilities of the systems.</t>
  </si>
  <si>
    <t>1.7.12</t>
  </si>
  <si>
    <t>Please state your GNSS derived wind vector reproducibility in sounding at k=2. Marking for this requirement will be based on the relative reproducibility of the systems.</t>
  </si>
  <si>
    <t>1.8 Vertical Movement Rate Measurement Requirements</t>
  </si>
  <si>
    <t>Vertical Movement Rate Measurement</t>
  </si>
  <si>
    <t>1.8.1</t>
  </si>
  <si>
    <t>The system shall measure and report vertical movement (ascent and descent) rate for the full ascent and descent of each flight. The method used to measure the ascent/descent rate shall be stated.</t>
  </si>
  <si>
    <t>Totals</t>
  </si>
  <si>
    <t>Section 2 - Physical Design and Launching Requirements</t>
  </si>
  <si>
    <r>
      <t>2.1</t>
    </r>
    <r>
      <rPr>
        <b/>
        <sz val="7"/>
        <color theme="1"/>
        <rFont val="Times New Roman"/>
        <family val="1"/>
      </rPr>
      <t> </t>
    </r>
    <r>
      <rPr>
        <b/>
        <sz val="11"/>
        <color theme="1"/>
        <rFont val="Calibri"/>
        <family val="2"/>
        <scheme val="minor"/>
      </rPr>
      <t>Radiosonde Design</t>
    </r>
  </si>
  <si>
    <t>Weight</t>
  </si>
  <si>
    <t>2.1.1</t>
  </si>
  <si>
    <t>The radiosonde weight shall not exceed 200 grams, including battery and unwinder/dereeler.</t>
  </si>
  <si>
    <t>Rate of Deployment &amp; Suspension Length</t>
  </si>
  <si>
    <t>2.1.2</t>
  </si>
  <si>
    <t>The radiosonde shall deploy to a suspension length of at least 40m beneath the balloon after launch using an unwinder. If the length is less than 40m, the manufacturer shall state how their unwinder is designed to minimise the impact of the balloon on measurements e.g. motion of the radiosonde, shadowing, heat wake etc.</t>
  </si>
  <si>
    <t>Wind Speed Capability</t>
  </si>
  <si>
    <t>2.1.3</t>
  </si>
  <si>
    <t xml:space="preserve">The radiosonde and unwinder shall be sufficiently robust to withstand launching in winds speeds averaging 25 m/s without damage. </t>
  </si>
  <si>
    <t>Suspension Design</t>
  </si>
  <si>
    <t>2.1.4</t>
  </si>
  <si>
    <t>The manufacturer shall state any other options that are available to enable launching in higher strength winds or for greater weight payloads such as ozone pumps.</t>
  </si>
  <si>
    <t>Sensor Boom</t>
  </si>
  <si>
    <t>2.1.5</t>
  </si>
  <si>
    <t xml:space="preserve">The radiosonde shall have temperature and humidity sensors mounted externally on at least one boom, which can be deployed in a consistent orientation. The sensors must be mounted so that it is impossible for air that has had contact with other surfaces on the radiosonde to flow over the radiosonde sensor during ascent. </t>
  </si>
  <si>
    <t>Sensor Boom Design - Contamination Mitigation</t>
  </si>
  <si>
    <t>2.1.6</t>
  </si>
  <si>
    <t>The boom must be designed to mitigate against the effects of contamination from moisture, exposure to radiation, and exposure to heat from the radiosonde body. Please supply details of how your design achieves this.</t>
  </si>
  <si>
    <t>Radiosonde Status Indication</t>
  </si>
  <si>
    <t>2.1.7</t>
  </si>
  <si>
    <t>The radiosonde shall have a way of indicating its status before launch to the operator, without the need to check the ground system.</t>
  </si>
  <si>
    <t>Pressure Sensor - Integration</t>
  </si>
  <si>
    <t>2.1.8</t>
  </si>
  <si>
    <t xml:space="preserve">The pressure sensor (if used) shall be mounted within the radiosonde body. </t>
  </si>
  <si>
    <t>Optional - Essential where fitted</t>
  </si>
  <si>
    <t>Ozone Sonde Interface - Compatibility</t>
  </si>
  <si>
    <t>2.1.9</t>
  </si>
  <si>
    <t>The radiosonde must be compatible for use with a Science Pump SPC ECC-6A ozone pump, which must be vertically orientated. The manufacturer shall state how the radiosonde is interfaced with the ozone pump.</t>
  </si>
  <si>
    <t>Ozone Sonde Interface - Protection</t>
  </si>
  <si>
    <t>2.1.10</t>
  </si>
  <si>
    <t>If an ozone interface is required between the radiosonde and the ozone pump, the interface shall be protected against spillages of ozone pump solutions when fitted inside the ozone pump enclosure.</t>
  </si>
  <si>
    <t>Ozone Sonde Interface - Operation</t>
  </si>
  <si>
    <t>2.1.11</t>
  </si>
  <si>
    <t>The Ozone interface shall be capable of operating at temperatures at least within the range +40°C to +5°C</t>
  </si>
  <si>
    <t>Additonal Sensor Interface</t>
  </si>
  <si>
    <t>2.1.12</t>
  </si>
  <si>
    <t>The system shall be capable of interfacing with additional sensors, for example 3rd party scientific sensors. The manufacturer shall describe how this is achieved, the potential available data bandwidth and the protocol used to communicate data via the radiosonde i.e. XDATA.</t>
  </si>
  <si>
    <t>Parachute Requirement</t>
  </si>
  <si>
    <t>2.1.13</t>
  </si>
  <si>
    <t>The manufacturer shall state if a parachute is recommended for use with their radiosonde and the specifications of any recommended parachute. If a parachute is not recommended, please supply further information on this recommendation.</t>
  </si>
  <si>
    <t>Ascent Rate Recommendation</t>
  </si>
  <si>
    <t>2.1.14</t>
  </si>
  <si>
    <t>The manufacturer shall state the optimum ascent rate for the radiosonde and recommended maximum and minimum ascent rate boundaries.</t>
  </si>
  <si>
    <t>First Data</t>
  </si>
  <si>
    <t>2.1.15</t>
  </si>
  <si>
    <t>The radiosonde shall begin reporting data within 2 seconds of launch.</t>
  </si>
  <si>
    <t>2.2 Pre-flight preparation</t>
  </si>
  <si>
    <t xml:space="preserve">Pre-flight Preparation </t>
  </si>
  <si>
    <t>2.2.1</t>
  </si>
  <si>
    <t>It shall be possible for a radiosonde to be ready for launch within 15 minutes of unpacking.</t>
  </si>
  <si>
    <t>Operation via Single Operator</t>
  </si>
  <si>
    <t>2.2.2</t>
  </si>
  <si>
    <t>The process of preparing and launching a radiosonde shall be achievable by a single trained operator.</t>
  </si>
  <si>
    <r>
      <t>2.3</t>
    </r>
    <r>
      <rPr>
        <sz val="7"/>
        <color theme="1"/>
        <rFont val="Times New Roman"/>
        <family val="1"/>
      </rPr>
      <t xml:space="preserve">       </t>
    </r>
    <r>
      <rPr>
        <sz val="11"/>
        <color theme="1"/>
        <rFont val="Calibri"/>
        <family val="2"/>
        <scheme val="minor"/>
      </rPr>
      <t>Radiosonde Power Source</t>
    </r>
  </si>
  <si>
    <t>Operational Life Requirement</t>
  </si>
  <si>
    <t>2.3.1</t>
  </si>
  <si>
    <t>Radiosonde should have sufficient power to cover its operational life: preparation, flight, descent. The preparation time would be defined as 30 minutes and the flight time as 3 hours, including when the radiosonde will be exposed to temperatures of below –80°C.</t>
  </si>
  <si>
    <t>2.4       Calibration &amp; Pre-flight</t>
  </si>
  <si>
    <t>Radiosonde Calibration Certification</t>
  </si>
  <si>
    <t>2.4.1</t>
  </si>
  <si>
    <t>The radiosondes must be calibrated against a traceable national standard and the manufacturer shall describe the traceable path and where the calibration information is stored.</t>
  </si>
  <si>
    <t>Pre-Flight Check</t>
  </si>
  <si>
    <t>2.4.2</t>
  </si>
  <si>
    <t>The system shall be capable of testing the radiosonde systems prior to launch, detecting faults and ensuring measurement parameters are operating within specifications.</t>
  </si>
  <si>
    <t>Pre-Flight Check Calibration Sensors</t>
  </si>
  <si>
    <t>2.4.3</t>
  </si>
  <si>
    <t>The manufacturer shall state how a calibration is performed, if a calibration is applied during ground check. Any supplied additional sensors used during the calibration process must be of the same quality as the radiosonde sensors or better.</t>
  </si>
  <si>
    <t>Pre-Flight Check Calibration Certification</t>
  </si>
  <si>
    <t>2.4.4</t>
  </si>
  <si>
    <t>Any supplied additional sensors used during the calibration process must be calibrated against a traceable national standard and the manufacturer shall describe the traceable path and where the calibration information is stored.</t>
  </si>
  <si>
    <t>2.5       Shelf Life</t>
  </si>
  <si>
    <t>Storage Conditions</t>
  </si>
  <si>
    <t>2.5.1</t>
  </si>
  <si>
    <t>Manufacturer shall specify the storage requirements for their radiosondes with respect to temperature, humidity and light.</t>
  </si>
  <si>
    <t>Shelf Life</t>
  </si>
  <si>
    <t>2.5.2</t>
  </si>
  <si>
    <t>Manufacturer shall specify the maximum recommended age of radiosonde at launch and and associated warranty conditions.</t>
  </si>
  <si>
    <t>Packaging Design</t>
  </si>
  <si>
    <t>2.5.3</t>
  </si>
  <si>
    <t>Manufacturer shall describe how their radiosondes are packaged to reduce the risk of damage during shipping, unpacking etc.</t>
  </si>
  <si>
    <t>Section 3 - Ground Station Requirements</t>
  </si>
  <si>
    <r>
      <t xml:space="preserve">3.1 </t>
    </r>
    <r>
      <rPr>
        <b/>
        <sz val="11"/>
        <color theme="1"/>
        <rFont val="Calibri"/>
        <family val="2"/>
        <scheme val="minor"/>
      </rPr>
      <t>Functions</t>
    </r>
  </si>
  <si>
    <t>Data</t>
  </si>
  <si>
    <t>3.1.1</t>
  </si>
  <si>
    <t>The ground station shall include all items necessary to communicate with the radiosonde and to process received signals, passing data to the data processing system and software, from which the radiosonde data products can be produced.</t>
  </si>
  <si>
    <t>Deployable System Requirement</t>
  </si>
  <si>
    <t>3.1.2</t>
  </si>
  <si>
    <t>The ground station must have a 'deployable' variant to enable the system to be moved and deployed easily. The manufacturer shall supply details of this deployable variant, and any differences between it and the standard 'fixed' system.</t>
  </si>
  <si>
    <r>
      <t xml:space="preserve">3.2 </t>
    </r>
    <r>
      <rPr>
        <b/>
        <sz val="11"/>
        <color theme="1"/>
        <rFont val="Calibri"/>
        <family val="2"/>
        <scheme val="minor"/>
      </rPr>
      <t>Reliability</t>
    </r>
  </si>
  <si>
    <t>Mean Time Between Failures (MTBF)</t>
  </si>
  <si>
    <t>3.2.1</t>
  </si>
  <si>
    <t>The Manufacturer shall supply mean time between failure (MTBF) rates for all ground station equipment.</t>
  </si>
  <si>
    <t>UPS Requirements</t>
  </si>
  <si>
    <t>3.2.2</t>
  </si>
  <si>
    <t>If the option of an uninterruptible power supply (UPS) is offered, the manufacturer shall specify the make and model of UPS recommended for use, what the UPS supports and the expected duration of UPS support.</t>
  </si>
  <si>
    <t>Power Requirements</t>
  </si>
  <si>
    <t>3.2.3</t>
  </si>
  <si>
    <t>The manufacturer shall state the power and voltage requirements of the standard and automated systems (i.e. 230V, 3 phase required etc.)</t>
  </si>
  <si>
    <t>Power Loss Recovery</t>
  </si>
  <si>
    <t>3.2.4</t>
  </si>
  <si>
    <t>The system shall shut down in a controlled fashion when power is lost and not restored before any backup power source is depleted. The system shall automatically restart once power is restored without the need for a site visit.</t>
  </si>
  <si>
    <t>3.3 Pre Flight</t>
  </si>
  <si>
    <t>Pre Flight Communication</t>
  </si>
  <si>
    <t>3.3.1</t>
  </si>
  <si>
    <t>The manufacturer shall describe how the radiosonde communicates with the data processing system during radiosonde preparation and before launch.</t>
  </si>
  <si>
    <t>3.4 Transmitter Performance Characteristics</t>
  </si>
  <si>
    <t>Frequency</t>
  </si>
  <si>
    <t>3.4.1</t>
  </si>
  <si>
    <t>The carrier frequency of the transmitted signal shall be operator selectable between 403 MHz and 406 MHz. The manufacturer must specify the interval between selectable frequencies within this band.</t>
  </si>
  <si>
    <t>Additional Transmissions</t>
  </si>
  <si>
    <t>3.4.2</t>
  </si>
  <si>
    <t>Manufacturer must specify and transmissions by the radiosonde or hardware at frequencies outside of 400-406 MHz and must show evidence of compliance with any regulations associated with transmissions at those frequencies.</t>
  </si>
  <si>
    <t>3.5 Data Acquisition at the ground station</t>
  </si>
  <si>
    <t>Slant Ranges / Elevation Angle</t>
  </si>
  <si>
    <t>3.5.1</t>
  </si>
  <si>
    <t>The receiving system shall be able to reliably receive data from radiosondes, at slant ranges greater than 200 km from the receiving site, from any direction and elevation angle when the radiosonde is within line of sight. Expected losses in data due to telemetry loss per flight shall be less than 5% below 10 hPa during ascent.</t>
  </si>
  <si>
    <t>Slant Ranges / Elevation Angle (Extended Range)</t>
  </si>
  <si>
    <t>3.5.2</t>
  </si>
  <si>
    <t>The receiving system shall be able to reliably receive data from radiosondes, at slant ranges greater than 300 km from the receiving site, from any direction and elevation angle when the radiosonde is within line of sight. Expected losses in data due to telemetry loss per flight shall be less than 2% below 10 hPa during ascent.</t>
  </si>
  <si>
    <t>Telemetry - Direction</t>
  </si>
  <si>
    <t>3.5.3</t>
  </si>
  <si>
    <t>The manufacturer shall describe the directionality of the telemetry antennas (i.e. omnidirectional, directional, mechanically steered etc...) and the method used to achieve this directionality.</t>
  </si>
  <si>
    <t>UHF Antenna</t>
  </si>
  <si>
    <t>3.5.4</t>
  </si>
  <si>
    <t>The radiosonde system shall automatically track the radiosonde carrier frequency after launch with no operator intervention.</t>
  </si>
  <si>
    <t>Temperate Requirement</t>
  </si>
  <si>
    <t>3.5.5</t>
  </si>
  <si>
    <t>All antennas, GPS, and telemetry, and any associated preamplifiers that are to be sited externally, shall operate correctly under the following conditions:</t>
  </si>
  <si>
    <t>Ambient Temperature</t>
  </si>
  <si>
    <t>a) Ambient Temperature   -40°C to +55°C</t>
  </si>
  <si>
    <t>Ambient Relative Humidity</t>
  </si>
  <si>
    <t>b) Ambient Relative Humidity  0 to 100% RH</t>
  </si>
  <si>
    <t>Wind Speed</t>
  </si>
  <si>
    <t>c) Wind Speed    0 to 50 m/s</t>
  </si>
  <si>
    <t>Ingress Protection</t>
  </si>
  <si>
    <t>d) All external cables and antennas shall be protected from ingress by water and dust with suitable connectors and seals to a minimum of IP65 (protected from total dust ingress and from low-pressure water jets from any direction). Specification of cabling and antenns to be provided in the tender response including Ingress Protection (IP) codes where available. 
IP codes are determined by the international standard EN 60529 (British BS EN 60529:1992 – Degrees of protection provided by enclosures (IP Code) and European IEC 60509: 1989 – Degrees of protection provided by enclosures (IP Code).</t>
  </si>
  <si>
    <t>Cable Length</t>
  </si>
  <si>
    <t>e) Telemetry cable length to be available to at least 155 m and GNSS cable length to be at least 130 m. Manufacturer to state the maximum cable length possible between the antennas and ground system and any restrictions associated with cables i.e. cable type, bending angles etc. If a cable is not available that meets the minimum length requirements, please state if there are methods by which this restriction could be overcome.</t>
  </si>
  <si>
    <t>3.7 Ground System Data Processing</t>
  </si>
  <si>
    <t>PTU Data to be Measured if Wind Measurements fail</t>
  </si>
  <si>
    <t>3.7.1</t>
  </si>
  <si>
    <t>Pressure, temperature, and relative humidity shall still be measured if the wind measurements fail.</t>
  </si>
  <si>
    <t>Section 4 - Data Processing and Software Requirements</t>
  </si>
  <si>
    <t>4.1 Operational Software modules and procedures</t>
  </si>
  <si>
    <t>Software Used</t>
  </si>
  <si>
    <t>4.1.1</t>
  </si>
  <si>
    <t>The Manufacturer shall supply a list of all software used including third party software, with details of versions used and license information.</t>
  </si>
  <si>
    <t>Software Documentation All sites)</t>
  </si>
  <si>
    <t>4.1.2</t>
  </si>
  <si>
    <t>Software to be supplied with documentation including information on, but not limited to the following for all manned and automated launch systems:</t>
  </si>
  <si>
    <t>a) Software installation process and requirements, including methods for the deployment of upgrades or patches</t>
  </si>
  <si>
    <t>b) Use of software for operators and system adminstrators</t>
  </si>
  <si>
    <t>c) Any security protocols built in to the various ground system software solutions being offered, in terms of user registration (user name, password), encryption and security certificates.</t>
  </si>
  <si>
    <t>d) Software configuration including output message generation, encoding of necessary headers, footers and WIGOS identifiers necessary for GTS communication.</t>
  </si>
  <si>
    <t>e) Viewing archived data</t>
  </si>
  <si>
    <t>f) Output file formats</t>
  </si>
  <si>
    <t>g) System status and error reporting</t>
  </si>
  <si>
    <t>h) System diagnostics</t>
  </si>
  <si>
    <t>i) Communications between the PC and the radiosonde system hardware</t>
  </si>
  <si>
    <t>j) Remote connectivity (including which network ports require access and the purpose of this access)</t>
  </si>
  <si>
    <t>k) Fault finding and troubleshooting</t>
  </si>
  <si>
    <t>l) Surface observations equipment</t>
  </si>
  <si>
    <t>m) System architecture</t>
  </si>
  <si>
    <t>n) Software design and structure</t>
  </si>
  <si>
    <t>o) BUFR Table versions used</t>
  </si>
  <si>
    <t>Software Documentation (Automated sites)</t>
  </si>
  <si>
    <t>4.1.3</t>
  </si>
  <si>
    <t xml:space="preserve">Automated launch system software to be supplied with documentation including information on, but not limited to the following:
</t>
  </si>
  <si>
    <t>a) Launch scheduling</t>
  </si>
  <si>
    <t>b) Specification of radiosonde, balloon, parachute etc. sets when loading radiosondes into the automated launching system</t>
  </si>
  <si>
    <t>c) Any dependencies between the automated site and remote systems</t>
  </si>
  <si>
    <t>d) Communications between the PC and the automated launcher system hardware</t>
  </si>
  <si>
    <t>e) Command and control of the automated launcher system for engineering and maintenance purposes, including clearly labelled controls for safe working</t>
  </si>
  <si>
    <t>Software Functionality</t>
  </si>
  <si>
    <t>4.1.4</t>
  </si>
  <si>
    <t>The system shall provide the following facilities:</t>
  </si>
  <si>
    <t>Radiosonde Activation</t>
  </si>
  <si>
    <t>a) Automatic activation of the radiosonde</t>
  </si>
  <si>
    <t>Radiosonde Ground Check</t>
  </si>
  <si>
    <t>b) Ground check process before launch including input of radiosonde calibration data (if necessary).</t>
  </si>
  <si>
    <t>Frequency occupation of the UHF band</t>
  </si>
  <si>
    <t xml:space="preserve">c) The system shall display the results of scanning the radio frequency band including 403 to 406 MHz before flight preparations commence and shall also display the radiosonde signal and carrier frequency during flight. </t>
  </si>
  <si>
    <t>Tracking by Radio Frequency Selection</t>
  </si>
  <si>
    <t>d) The system shall allow the tracking  and processing of radiosonde data by selection of the transmission frequency of a radiosonde.</t>
  </si>
  <si>
    <t>Surface Observation Input</t>
  </si>
  <si>
    <t>e) Input of surface observation by operator or automated system and correction of error in input. The system shall include the option of an automated meteorological system to provide ground data. The model of each component and compatibility with other systems shall be stated by the manufacturer and the observations shall be at least of the same quality as the radiosonde observations.</t>
  </si>
  <si>
    <t>Ground Data Input</t>
  </si>
  <si>
    <t>f) The software shall be capable of inputting ground data provided by Met Office pre-existing automated weather stations on-site and instructions for this integration shall be provided.</t>
  </si>
  <si>
    <t>Raw Data and Processed Data</t>
  </si>
  <si>
    <t>g) All full resolution raw and processed data is to be archived and available for each flight for the ascent and descent in a tabular and graphical format. The fully processed data archive used to generate the upper air reports for the users, shall include as a minimum; pressure, temperature, humidity, geopotential height, wind speed and direction data. Data to be interpolated to intervals of 2s, or better.
The data stream including GNSS signals as received from the radiosonde, shall be stored by the ground station in a raw data archive. 
Transformation of sensor output into meteorological units is accepted for the raw and processed data archives, but reference signals shall also be identifiable in engineering units.</t>
  </si>
  <si>
    <t>Data Display</t>
  </si>
  <si>
    <t>h) The system shall display graphically profiles of raw or processed data including wind u (easterly) and v (southerly) components, wind speed and direction, relative humidity, temperature, altitude, time and pressure as selected by the operator during the ascent and descent.</t>
  </si>
  <si>
    <t>Telemetry Data Quality</t>
  </si>
  <si>
    <t>i) Information shall be displayed prior to launch and during the flight, that indicates the quality of the telemetry link between the radiosonde and the receiver.</t>
  </si>
  <si>
    <t>Telemetry Loss Notification</t>
  </si>
  <si>
    <t>j) Software to notify the operator if there is a loss of telemetry in-flight. The loss of telemetry shall be marked within the data. The supplier shall describle how telemetry outages are handled by the software.</t>
  </si>
  <si>
    <t>GNSS Data Quality</t>
  </si>
  <si>
    <t>k) Information shall be displayed prior to launch and during the flight, that indicates the quality of data being used for the GNSS navigation system, including the number of satellites being tracked.</t>
  </si>
  <si>
    <t>GNSS Loss Notification</t>
  </si>
  <si>
    <t>j) Software to notify the operator if there is a loss of GNSS data in-flight. The loss of GNSS shall be marked within the data. The supplier shall describle how GNSS data outages are handled by the software.</t>
  </si>
  <si>
    <t>Meteorological Data Loss Notification</t>
  </si>
  <si>
    <t>m) Software to notify the operator if there is a loss of a meteorological measurement in-flight The loss of measurements is marked within the data. The supplier shall describle how measurement outages are handled by the software.</t>
  </si>
  <si>
    <t>Radiosonde Battery Status</t>
  </si>
  <si>
    <t>n) Information shall be displayed prior to launch and during the flight, that indicates the charge of the radiosonde battery and that warns if the radiosonde does not have sufficient charge before a launch.</t>
  </si>
  <si>
    <t>Notifications of Key Events</t>
  </si>
  <si>
    <t>o) Software shall notify the user when key events happen, for example, launch detected, pressure altitudes attained, success criteria met etc. The method of notification shall be described, including if an audible notification is possible. The manufacturer shall state if notifications can be customised by the user.</t>
  </si>
  <si>
    <t>System backup and restore</t>
  </si>
  <si>
    <t>p) The software shall have a method for importing and exporting system configurations, for example to assist when rebuilding a faulty system.</t>
  </si>
  <si>
    <t>System Configuration</t>
  </si>
  <si>
    <t>q) The software shall have a simple and intuitive user interface for standard radiosonde operations and for administrative work, for example, editing the station configuration.</t>
  </si>
  <si>
    <t>Message Configuration</t>
  </si>
  <si>
    <t>r) It shall be possible to customise output data file names, and file transmission locations and methods.</t>
  </si>
  <si>
    <t>Message Transmission</t>
  </si>
  <si>
    <t>s) It shall be possible to transmit data files across networks. The manufacturer shall state the method and protocols available to do so, for example FTP, SFTP.</t>
  </si>
  <si>
    <t>Message Creation</t>
  </si>
  <si>
    <t>4.1.5</t>
  </si>
  <si>
    <t>The system shall be capable of manually or automatically creating and transmitting the following message types:</t>
  </si>
  <si>
    <t>FM 94 BUFR using sequence 3 09 052 resolution ≤2s</t>
  </si>
  <si>
    <t>a) FM 94 BUFR using sequence 3 09 052 at a resolution of 2 seconds or better, encoded at 100hPa and at burst</t>
  </si>
  <si>
    <t>FM 94 BUFR using sequence 3 09 057 resolution ≤2s</t>
  </si>
  <si>
    <t>b) FM 94 BUFR using sequence 3 09 057 at a resolution of 2 seconds or better, encoded at 100hPa and at burst</t>
  </si>
  <si>
    <t>FM 94 BUFR using sequence 3 09 056 resolution ≤2s</t>
  </si>
  <si>
    <t>c) FM 94 BUFR using sequence 3 09 056 at a resolution of 2 seconds or better, encoded at descent termination</t>
  </si>
  <si>
    <t>Ozone sounding data</t>
  </si>
  <si>
    <t>d) NILU or WOUDC format ozone sounding data file</t>
  </si>
  <si>
    <t>e) High resolution ozone sounding data and in-flight metadata (i.e. information on pump box temperature, pump performance, battery voltage etc.) in a tabulated format data file.</t>
  </si>
  <si>
    <t>Custom report files</t>
  </si>
  <si>
    <t>f) Customisable output report files using processed or raw data across a range of meteorological variables</t>
  </si>
  <si>
    <t>BUFR File Generation Speed</t>
  </si>
  <si>
    <t>4.1.6</t>
  </si>
  <si>
    <t>Manufacturer to state the expected delay between a message trigger point being reached for 100 hPa, ascent termination and descent termination, and the generation of their high resolution BUFR files. Marking for this requirement will be based on the speed at which the files are generated.</t>
  </si>
  <si>
    <t>Data Streaming</t>
  </si>
  <si>
    <t>4.1.7</t>
  </si>
  <si>
    <t>The software shall be able to generated raw or processed data files at times other than the standard 100 hPa and termination points i.e. to enable a 'live' data feed to be streamed from the software to a remote destination. The manufacturer shall describe any such capability or how this might be achieved using their software.</t>
  </si>
  <si>
    <t>Message Viewing</t>
  </si>
  <si>
    <t>4.1.8</t>
  </si>
  <si>
    <t>The system shall allow the operator to view decoded output data files within the sounding software</t>
  </si>
  <si>
    <t>Significant level, tropopause and max wind selection</t>
  </si>
  <si>
    <t>4.1.9</t>
  </si>
  <si>
    <t>The automatic selection of standard levels, tropopause, and maximum winds shall be made in compliance with WMO guidance</t>
  </si>
  <si>
    <t>Significant level, tropopause and max wind customisation</t>
  </si>
  <si>
    <t>4.1.10</t>
  </si>
  <si>
    <t>The automatic selection criteria of significant levels, tropopause, and maximum winds to be adjustable by the system administrator. The purpose of being able to adjust the significant levels selection is to adjust their resolution in line with customer requirements.</t>
  </si>
  <si>
    <t>GNSS Data Quality Flag</t>
  </si>
  <si>
    <t>4.1.11</t>
  </si>
  <si>
    <t>When the quality of GNSS data falls below the level required to meet the positional accuracy requirements, the system shall flag this deficiency to the operator, for example, by marking the graphical display and identifying the affected data.</t>
  </si>
  <si>
    <t>Tephigram</t>
  </si>
  <si>
    <t>4.1.12</t>
  </si>
  <si>
    <t>It shall be possible to display the meteorological data on a Tephigram meteorological working diagram.</t>
  </si>
  <si>
    <t>Automated Repeat Launches (Automated Sites)</t>
  </si>
  <si>
    <t>4.1.13</t>
  </si>
  <si>
    <t>For automated systems, the manufacturer shall describe if automated repeat launches can be triggered and how these can be configured. For example, if a launch fails to meet a target altitude before termination for any reason.</t>
  </si>
  <si>
    <t>Error Log Files</t>
  </si>
  <si>
    <t>4.1.14</t>
  </si>
  <si>
    <t>The software shall produce error messages in a log file format to aid fault finding and root-cause analysis.</t>
  </si>
  <si>
    <t>Error Log Transmission</t>
  </si>
  <si>
    <t>4.1.15</t>
  </si>
  <si>
    <t>Error log files shall be transmissable by the radiosonde software to a remote location. The manufacturer shall describe the method for the transmission of log files.</t>
  </si>
  <si>
    <t>Radiosonde Position Display</t>
  </si>
  <si>
    <t>4.1.16</t>
  </si>
  <si>
    <t>The system shall display the position in kilometres of the radiosonde from the point of launch to the current position at any time during the flight. This display shall be operator selectable and the flight track shall be displayed as a continuous line, preferably on a map.</t>
  </si>
  <si>
    <t>Operator Flight Termination</t>
  </si>
  <si>
    <t>4.1.17</t>
  </si>
  <si>
    <t>The operator shall be able to terminate the flight at any time i.e. a 'Terminate Ascent/Descent' button.</t>
  </si>
  <si>
    <t>Data volumes</t>
  </si>
  <si>
    <t>4.1.18</t>
  </si>
  <si>
    <t>Manufacturer to give an estimation as to the data volumes generated per flight for all data files and products generated</t>
  </si>
  <si>
    <t>4.2          Algorithms</t>
  </si>
  <si>
    <t>Algorithms</t>
  </si>
  <si>
    <t>4.2.1</t>
  </si>
  <si>
    <t xml:space="preserve">The algorithms used to automatically generate the meteorological variables from the engineering variables shall be described fully, and be available to the Met Office at all times, including in any subsequent software updates. This shall include, but is not limited to: 
- method of generating wind vectors, wind speed and direction 
- conversion of geometric height into geopotential height
- conversion from geopotential height to pressure
- conversion of RH to dew point temperature
- applications of compensation methods noted in 4.2.3.
</t>
  </si>
  <si>
    <t>Sounding Events Detection</t>
  </si>
  <si>
    <t>4.2.2</t>
  </si>
  <si>
    <t xml:space="preserve">The algorithms used to detect launch, balloon burst and descent sounding termination shall be described fully, and be available to the Met Office at all times, including in any subsequent software updates. 
</t>
  </si>
  <si>
    <t>Compensation Methods</t>
  </si>
  <si>
    <t>4.2.3</t>
  </si>
  <si>
    <t>Any methods used to compensate for the following effects during radiosonde ascent and descent shall be described, and be available to the Met Office at all times, including in any subsequent software updates. If any other compensation methods are used, these shall also be described:
- solar (or other) radiation effects on the sensors (temperature and relative humidity)
- water contamination effects on the sensors (temperature, relative humidity)
- sensor lag effects (temperature and humidity)
- pendulum effects (winds)
- the variation in internal temperature of the radiosonde during flight (pressure sensor and sensor references)
- discrepancies between ground data points and first radiosonde data points
- handling of wind measurements close to the ground
- frictional heating or other effects identified upon descent</t>
  </si>
  <si>
    <t>Relative Humidity with respect to Ice and Water</t>
  </si>
  <si>
    <t>4.2.4</t>
  </si>
  <si>
    <t>Relative humidity with respect to ice should be available alongside relative humidity with respect to water, in either a graphical display, or output data parameter.</t>
  </si>
  <si>
    <t>4.3 Software Updates</t>
  </si>
  <si>
    <t>Software Updates</t>
  </si>
  <si>
    <t>4.3.1</t>
  </si>
  <si>
    <t>The manufacturer shall supply details of the frequency of software updates, and commit to supply details of any changes to software when a new version is supplied, including updated software documentation and installation instructions. The manufacturer must supply a change log or patch notes detailing all changes, which is to be shared with the Met Office.</t>
  </si>
  <si>
    <t>4.4 PC Hardware</t>
  </si>
  <si>
    <t>Deployment of Software</t>
  </si>
  <si>
    <t>4.4.1</t>
  </si>
  <si>
    <t xml:space="preserve">The radiosonde and automated system software shall be deployable to Met Office supplied  systems using the Suppliers instructions by Met Office systems administrators. </t>
  </si>
  <si>
    <t>Operating Software Compatibility</t>
  </si>
  <si>
    <t>4.4.2</t>
  </si>
  <si>
    <t xml:space="preserve">The Supplier shall supply details of the required PC/server hardware and operating system specification, and any modifications necessary to the following: firewalls; system settings, and any other aspects of the operating system necessary to enable to use of the software. </t>
  </si>
  <si>
    <t>System Architecture</t>
  </si>
  <si>
    <t>4.4.3</t>
  </si>
  <si>
    <t>Manufacturer shall supply the recommended system architecture. If the design of the processing software is not hosted at each site but instead centrally i.e. cloud based or on a central server, then the Manufacturer shall supply the requirements of this software and any further details on the system design.</t>
  </si>
  <si>
    <t>Future Architecture</t>
  </si>
  <si>
    <t>4.4.4</t>
  </si>
  <si>
    <t>Manufacturer to outline how it may be possible to move to a future system where the radiosonde data is sent direct to the internet for cloud-based processing without the need for a PC-based solution, for example using the MQTT messaging protocol.</t>
  </si>
  <si>
    <t>4.5 Flight Replay</t>
  </si>
  <si>
    <t>Flight Review</t>
  </si>
  <si>
    <t>4.5.1</t>
  </si>
  <si>
    <t>The software shall provide the facility to open and review any previous flight generated by the radiosonde system.</t>
  </si>
  <si>
    <t>Flight Replay</t>
  </si>
  <si>
    <t>The software shall prove the facility to replay previous flights in real-time (or accelerated time), for the purposes of training, testing and fault-finding.</t>
  </si>
  <si>
    <t>Section 5 - Automatic Sounding Requirements</t>
  </si>
  <si>
    <t>5.1 Technical design</t>
  </si>
  <si>
    <t>Remote Capability</t>
  </si>
  <si>
    <t>5.1.1</t>
  </si>
  <si>
    <t>Capability to provide at least 5 unmanned systems, capable of launching radiosondes remotely at specific times and on demand, transmitting data files back to Met Office HQ, Exeter.</t>
  </si>
  <si>
    <t>Proven Design</t>
  </si>
  <si>
    <t>5.1.2</t>
  </si>
  <si>
    <t>Automated system must be of a proven, established design, in operational use by at least one other national meteorological service. Supplier must supply details of where automated launchers of this design have been installed, with installation dates.</t>
  </si>
  <si>
    <t>Durable Design</t>
  </si>
  <si>
    <t>5.1.3</t>
  </si>
  <si>
    <t>Automated system must be designed to be low maintenance and installed outside so resistant to the weather and sunlight. The Manufacturer shall describe the features of their system that are designed to make it durable and to minimise maintenance over the duration of the contract (10 years). For example: the use of materials that do not corrode, that the unit will not need to be painted and that UV doesn’t damage cables and seals.</t>
  </si>
  <si>
    <t>Storage Capacity</t>
  </si>
  <si>
    <t>5.1.4</t>
  </si>
  <si>
    <t>Capable of launching radiosondes at a frequency of 25 radiosondes per week. The system is to be reloaded by Met Office staff no more frequently than once per week.</t>
  </si>
  <si>
    <t>Storage Capacity Contingency</t>
  </si>
  <si>
    <t>5.1.5</t>
  </si>
  <si>
    <t>Capable of storing and launching at least 11 additional radiosondes per week, in order to give 3 days of contingency launch capacity. This gives a weekly launch and contingency total requirement of at least 36 radiosondes per week. The system is to be reloaded by Met Office staff no more frequently than once per week.</t>
  </si>
  <si>
    <t>On-site Consumables Storage Capacity</t>
  </si>
  <si>
    <t>5.1.6</t>
  </si>
  <si>
    <t>The manufacturer shall state the approximate available on-site storage capacity for additional radiosonde consumables, for example metres of shelf space, cubic metres of storage space or days of consumables that could be stored.</t>
  </si>
  <si>
    <t>Consistency of Sondes Launched &amp; Process</t>
  </si>
  <si>
    <t>5.1.7</t>
  </si>
  <si>
    <t>The automated launching system must use radiosondes manufactured by the same supplier as the manned sites. The purpose of this requirement is to minimise network complexity.</t>
  </si>
  <si>
    <t>Loading Time</t>
  </si>
  <si>
    <t>5.1.8</t>
  </si>
  <si>
    <t>Supplier to state the approximate time taken to load a radiosonde into the automated launcher for a trained operator.
Marking for this requirement will be based on the speed at which the system can be loaded.</t>
  </si>
  <si>
    <t>Failure Rate</t>
  </si>
  <si>
    <t>5.1.9</t>
  </si>
  <si>
    <t>Supplier to state the approximate launch failure rate for the automated launcher and supply information on the typical causes of failures and whether they require a site visit to resolve.</t>
  </si>
  <si>
    <t>Compatibility with Hydrogen and Helium lifting gas</t>
  </si>
  <si>
    <t>5.1.10</t>
  </si>
  <si>
    <t>The automated systems shall have the capability to use either hydrogen or helium as a lifting gas. The manufacturer shall state technical differences between the systems if either type of gas is in use.</t>
  </si>
  <si>
    <t>Balloon Diameter</t>
  </si>
  <si>
    <t>5.1.11</t>
  </si>
  <si>
    <t>Supplier to state the maximum launch sizes of balloons that can be used within the system and any requirements for the use of specific balloon types.</t>
  </si>
  <si>
    <t>Minimum Altitude</t>
  </si>
  <si>
    <t>5.1.12</t>
  </si>
  <si>
    <t>The automated launcher must be capable of launching a balloon and radiosonde rig able to achieve a burst pressure of 30 hPa or higher with a success rate of 90%. The reason for this requirement is to meet WMO GBON altitude requirements. The manufacturer shall recommend the balloon, parachute and radiosonde rig configuration required to meet this performance target using their system.</t>
  </si>
  <si>
    <t>Balloon and Parachute Supply</t>
  </si>
  <si>
    <t>5.1.13</t>
  </si>
  <si>
    <t>If the manufacturer is able to supply balloons and parachutes, they should supply details of their specification and approximate costs.</t>
  </si>
  <si>
    <t>Launch Wind Conditions</t>
  </si>
  <si>
    <t>5.1.14</t>
  </si>
  <si>
    <t>System shall be capable of launching in wind conditions of at least 20m/s. Manufacturer shall specify the maximum wind speed that the system will launch at. System must be able to determine whether it is safe to launch within specification and the manufacturer is to state how this judgement is made.</t>
  </si>
  <si>
    <t>Launch Environmental Equilibrium</t>
  </si>
  <si>
    <t>5.1.15</t>
  </si>
  <si>
    <t xml:space="preserve">The manufacturer shall state how the system minimises the impact of contamination of profile data with air from within the automated launcher environment at the start of the observation profile. </t>
  </si>
  <si>
    <t>Launch Environmental Equilibrium Residual Impact</t>
  </si>
  <si>
    <t>5.1.16</t>
  </si>
  <si>
    <t>The manufacturer shall state any known residual effects of contamination of profile data with air from within the automated launcher environment at the start of the observation profile, after mitigation. Please state the expected magnitude of these effects and discuss future improvements that could be made to future reduce the residual risk of data contamination. I.e. Improved equalisation with the atmosphere, software correction etc...</t>
  </si>
  <si>
    <t>Manufacturer Supplied Automated Meteorological System</t>
  </si>
  <si>
    <t>5.1.17</t>
  </si>
  <si>
    <t>The system shall include the option of an automated meteorological system to provide surface observations, giving the ground data point for each profile. The model of each surface observing system component shall be stated by the manufacturer.</t>
  </si>
  <si>
    <t>Third Party Automated Meteorological System</t>
  </si>
  <si>
    <t>5.1.18</t>
  </si>
  <si>
    <t>The software shall be capable of using surface observations provided by Met Office pre-existing automated weather stations on-site, giving the ground data point for each profile. Instructions for this integration shall be provided.</t>
  </si>
  <si>
    <t>Space Requirements</t>
  </si>
  <si>
    <t>5.1.19</t>
  </si>
  <si>
    <t>The manufacturer shall state all dimensions and space requirements for the unmanned system, including space required for gas banks, distances associated with hydrogen safety, recommended minimum separations between obstructions and the launcher, and the space and height requirements of supplied automated meteorological ground systems.</t>
  </si>
  <si>
    <t>Installation Requirements</t>
  </si>
  <si>
    <t>5.1.20</t>
  </si>
  <si>
    <t xml:space="preserve">Manufacturer to describe installation requirements, including but not limited to:
• Installation method
  o Manoeuvring space for unloading 
  o Size of delivery truck
  o Necessary space for truck / Hiab / Crane access &amp; reach
• Access limitations / requirements
  o Requirements for location of electrical supply
  o Requirements for position of gas banks, details of gas feed routes
• Indication of the time required for installation
• Indication of the time required to commission the system
• Indication of suitable weather conditions for deployment and any limitations on wind speeds / rain / snow etc.
</t>
  </si>
  <si>
    <t>Safety</t>
  </si>
  <si>
    <t>5.1.21</t>
  </si>
  <si>
    <t>The manufacturer shall supply documentation describing the design of the system and launch process. All sources of hazard must be clearly described, including recommendations to minimise risk. All fire, mechanical and electrical safety features, must be described, as must the working environment for operators and engineers.</t>
  </si>
  <si>
    <t>Hydrogen Safety</t>
  </si>
  <si>
    <t>5.1.22</t>
  </si>
  <si>
    <t>The manfacturer shall supply information about any known accidents involving hydrogen gas in the model of automatic launcher included in the tender or within the last 5 years. Including but not limited to, the outcomes of any incidents, any design or process changes that were implemented as a result or a timeline for improvements to be implemented.</t>
  </si>
  <si>
    <t>5.1.23</t>
  </si>
  <si>
    <t>The manfacturer shall supply information of the design safeguards in place to minimise the risk of hydrogen leaks, ignition, explosion and the spreading of fire. Also details of any systems used to detect and report leaks or fire, suppress fire, maintain separation between operators or those outside and hydrogen gas, and any further safety features or details relating to hydrogen use.</t>
  </si>
  <si>
    <t>5.1.24</t>
  </si>
  <si>
    <t>The Manufacturer shall supply mean time between failure (MTBF) rates for automated launcher equipment components.</t>
  </si>
  <si>
    <t>Section 6 - Remote Diagnostics &amp; Support Requirements</t>
  </si>
  <si>
    <t>6.1 Remote Access</t>
  </si>
  <si>
    <t>Autonomous Operation from Manufacturer</t>
  </si>
  <si>
    <t>6.1.1</t>
  </si>
  <si>
    <t>The system shall not require remote access from the manufacturer in order to function. Remote connection to systems by manufacturers may not be possible within Met Office IT Infrastructure.</t>
  </si>
  <si>
    <t>Remote monitoring</t>
  </si>
  <si>
    <t>6.1.2</t>
  </si>
  <si>
    <t>The manufacturer shall provide information as to how systems could be monitored remotely without the need to directly log into them. For example, to allow interfacing with a centralised Met Office monitoring system.</t>
  </si>
  <si>
    <t>Service Desk Facility</t>
  </si>
  <si>
    <t>6.1.3</t>
  </si>
  <si>
    <t>The manufacturer shall provide access to a service desk facility for technical and logistical enquiries. Providing details of Service Levels applicable, service provision, availability times and expected response timescales</t>
  </si>
  <si>
    <t>Support Arrangements</t>
  </si>
  <si>
    <t>6.1.4</t>
  </si>
  <si>
    <t>The manufacturer shall describe the possible support agreements that may available, for example: technical support, automated system loading, maintenance (including potential response times), supply of consumables and spares (and their locations), training, calibration and software updates, radiosonde data as a service, etc.</t>
  </si>
  <si>
    <t>Network Monitoring</t>
  </si>
  <si>
    <t>6.1.5</t>
  </si>
  <si>
    <t>Manufacturer to describe any radiosonde network monitoring capability compatible with their systems, including information such as system performance, certralised error reporting etc. and indicative pricing if this is offered as a separate service.</t>
  </si>
  <si>
    <t>Section 7 - Training, Maintenance &amp; Spares Requirements</t>
  </si>
  <si>
    <t>7.1 Training for Met Office Staff</t>
  </si>
  <si>
    <t>Operator Training</t>
  </si>
  <si>
    <t>7.1.1</t>
  </si>
  <si>
    <t>The supplier shall provide an operator level training course including system operation and basic fault diagnosis. This should be accompanied by suitable documentation and manuals. Details of course content and delivery method to be provided in tender response</t>
  </si>
  <si>
    <t>Administrator Training</t>
  </si>
  <si>
    <t>7.1.2</t>
  </si>
  <si>
    <t>The supplier shall provide an administrator level training course including topics such as system and software installation, system configuration, fault finding, system diagnostics and disaster recovery. Details of course content and delivery method to be provided in tender response</t>
  </si>
  <si>
    <t>Technical Maintenance Training</t>
  </si>
  <si>
    <t>7.1.3</t>
  </si>
  <si>
    <t>The supplier shall provide a technical maintenance training course, including the necessary training to maintain the automated system. The course should cover all aspects of hazards and safe ways of working with the mechanical systems, error detection and fault diagnosis and be accompanied by suitable documentation and manuals. Details of course content and delivery method to be provided in tender response, as well as how trainers are accredited.</t>
  </si>
  <si>
    <t>Training Videos</t>
  </si>
  <si>
    <t>7.1.4</t>
  </si>
  <si>
    <t>The supplier shall state if any training will be delivered by video conference and if so, if these could be recorded so that they could be viewed again by the attendee.</t>
  </si>
  <si>
    <t>7.2 Maintenance and Spares</t>
  </si>
  <si>
    <t>Technical Documentation</t>
  </si>
  <si>
    <t>7.2.1</t>
  </si>
  <si>
    <t>The manufacturer shall provide detailed technical documentation about the design of the system. This shall allow the Met Office to be able to support the system for standard faults and scheduled maintenance, and should include a recommended maintenance schedule. It should also enable the resolution of more complex faults or engineering works, by suitably trained and competent Met Office staff.</t>
  </si>
  <si>
    <t>Maintenance Task Competencies</t>
  </si>
  <si>
    <t>7.2.2</t>
  </si>
  <si>
    <t>The manufacturer shall define the competencies required to carry out maintenance tasks, for example indicating where escalation to the supplier is recommended, or that a user must have specific skills.</t>
  </si>
  <si>
    <t>Risk Assessment Information</t>
  </si>
  <si>
    <t>7.2.3</t>
  </si>
  <si>
    <t>The manufacturer shall provide information on the hazards posed by the system and mitigations, allowing for risk assessments to be produced for each system or supplied by the manufacturer as part of standard documentation.</t>
  </si>
  <si>
    <t>Consumables</t>
  </si>
  <si>
    <t>7.2.4</t>
  </si>
  <si>
    <t>The manufacturer shall state the consumables required in order to perform routine maintenance. Details of material safety data sheets or any health and safety hazards posed by them shall be supplied such that COSHH assessments are either supplied or can be produced.</t>
  </si>
  <si>
    <t>General Spares</t>
  </si>
  <si>
    <t>7.2.5</t>
  </si>
  <si>
    <t>Manufacturer to supply a list of recommended spares for maintenance purposes and those that should be held locally within the contract period. Manufacturer to indicate expected delivery times of spares.</t>
  </si>
  <si>
    <t>Lifetime &amp; Spares</t>
  </si>
  <si>
    <t>7.2.6</t>
  </si>
  <si>
    <t>The manufacturer shall supply details of the expected lifetime of the equipment, and identify specific components that may need replacing within the contract period. This information will inform our calculation of the total expected cost of ownership of the system over the contract period.</t>
  </si>
  <si>
    <t>Lifecycle</t>
  </si>
  <si>
    <t>7.2.7</t>
  </si>
  <si>
    <t>Manufacturer to describe their planned life cycle of the system, including planned changes to radiosondes, software, hardware, automated weather station and automated system components.</t>
  </si>
  <si>
    <t>Section 8 - Environmental Impact and Compliance Requirements</t>
  </si>
  <si>
    <t>8.1 Safety and Standards Compliance</t>
  </si>
  <si>
    <t>Compliance</t>
  </si>
  <si>
    <t>8.1.1</t>
  </si>
  <si>
    <t>The manufacturer shall demonstrate their radiosonde's compliance with European Telecommunications Standards Institute (ETSI) standards:
ETSI EN 302 054 V2.2.1 (2018-02)
Meteorological Aids (Met Aids);
Radiosondes to be used in the 400,15 MHz to 406 MHz 
frequency range with power levels ranging up to 200 mW; 
Harmonised Standard for access to radio spectrum
https://www.etsi.org/deliver/etsi_en/302000_302099/302054/02.02.01_60/en_302054v020201p.pdf
and any other statutory requirements as necessary. These requirements include but are not limited to: frequency error, carrier power, effective radiated power, transmission spectrum, range of modulation bandwidth, spurious emissions and frequency stability.</t>
  </si>
  <si>
    <t>Safety Regulatory Compliance</t>
  </si>
  <si>
    <t>8.1.2</t>
  </si>
  <si>
    <t>The system proposed (including all automated systems, equipment, packaging, and consumables used in the running and maintenance of the radiosonde systems) must be compliant with the following safety regulations and evidence of compliance shall be provided by the manufacturer:</t>
  </si>
  <si>
    <t>a) Current UKCA conformance criteria, as outlined on the following UK Government webpage:
https://www.gov.uk/guidance/using-the-ukca-marking  
Please state whether the solution complies with this and provide evidence, including your solutions’ UKCA Declaration of Conformity, and / or your solution’s CE Declaration of Conformity.
Where your solution is not UKCA compliant, please explain why.</t>
  </si>
  <si>
    <t>b) British Standard BS 7671 electrical safety, or equivalent – see https://www.gov.uk/guidance/designated-standards</t>
  </si>
  <si>
    <t>c) Electricity at work regulations EAWR 1989, or equivalent – see https://www.gov.uk/guidance/designated-standards</t>
  </si>
  <si>
    <t>d) Health and Safety at Work etc Act 1974 (or HASAWA), or equivalent – see https://www.gov.uk/guidance/designated-standards</t>
  </si>
  <si>
    <t>e) European Telecommunications Standards Institute (ETSI) standards for any additional transmissions besides those from the radiosonde (if applicable).</t>
  </si>
  <si>
    <t>Radiosonde Density</t>
  </si>
  <si>
    <t>8.1.3</t>
  </si>
  <si>
    <t>The radiosonde area density shall not exceed 13 g/cm2, determined by dividing the total mass in grams of the payload package by the area in square centimetres of its smallest surface, as specified in Regulation (EU) No. 923/2012 (Standardised European Rules of the Air) as retained (and amended in UK domestic law) under the European Union (Withdrawal) Act 2018, plus appendices, AMC/GM/CS if/as applicable; and the UK Air Navigation Order 2016/765. Manufacturers to provide evidence of maximum radiosonde area density.</t>
  </si>
  <si>
    <t>String/Suspension Line Strength</t>
  </si>
  <si>
    <t>8.1.4</t>
  </si>
  <si>
    <t>Suspension line strength used to separate balloon from radiosonde shall have a breaking strength of less than 230 N, as specified in Regulation (EU) No. 923/2012 (Standardised European Rules of the Air) as retained (and amended in UK domestic law) under the European Union (Withdrawal) Act 2018, plus appendices, AMC/GM/CS if/as applicable; and the UK Air Navigation Order 2016/765. Manufacturers to provide evidence of line breaking strength.</t>
  </si>
  <si>
    <t>Compressed gas and hydrogen requirements</t>
  </si>
  <si>
    <t>8.1.5</t>
  </si>
  <si>
    <t>The automated system shall be compliant with relevant Pressure Equipment (Safety) Regulations including, but not limited to the follorwing, or equivalents – see https://www.gov.uk/guidance/designated-standards:
• The Pressure Systems Safety Regulations 2000.
• HSE ACOP L138 DSEAR 2015.
• BS EN 60079-10-1 Area Classification: Gases &amp; Vapours.
• BS EN 60079-17:Explosive Atmospheres. Electrical Installation and Maintenance.
• EU ATEX Directives 100A &amp; 137.
• Institute of Gas Engineers IGEM SR25 Hazardous Area Classification.
• Energy Institute Guidance Document EI15 Area Classification Model Code of Safe Practice (Formerly IP15).
• British Compressed Gases Association (BCGA) CP33 2012 The Bulk Storage of Gaseous Hydrogen at User’s Premises.
• BCGA CP44 2016 The Storage of Gas Cylinders.
• JSP375 Volume3 Chapter4 Mechanical Systems Safe System of Work (also known as Safety Rules and Procedures).</t>
  </si>
  <si>
    <t>8.2 Environmental Impact</t>
  </si>
  <si>
    <t>Environmental Regulatory Compliance</t>
  </si>
  <si>
    <t>8.2.1</t>
  </si>
  <si>
    <t>The system proposed (including all automated systems, equipment, packaging, and consumables used in the running and maintenance of the radiosonde systems) must be compliant with the following environmental regulations and evidence of compliance shall be provided by the manufacturer:</t>
  </si>
  <si>
    <t>a) The battery shall not pose a hazard to the environment or public safety, once the radiosonde falls to earth after balloon burst, and should comply with current legislation, or equivalent – see https://www.gov.uk/guidance/designated-standards:
• The Batteries and Accumulators (Placing on the Market) Regulations 2008, 2012, 2015
• The Waste Batteries and Accumulators Regulations 2009, 2015
• Batteries - Batteries and Accumulators and Waste Batteries and Accumulators Directive (2006/66/EC) - moved across under The Environment and Rural Affairs (Amendment) (EU Exit) Regs 2019
• The Batteries and Accumulators (Containing Dangerous Substances) Regulations 1994, 1995, 2000, 2001, 2002</t>
  </si>
  <si>
    <t>b) Packaging and Packaging Waste European Directive (94/62/EC) moved across under The Waste (Miscellaneous Amendments) (EU Exit) (No2) Regs 2019, or equivalent – see https://www.gov.uk/guidance/designated-standards</t>
  </si>
  <si>
    <t>c) The Producer Responsibility Obligations (Packaging Waste) Regulations 2007, 2016, or equivalent – see https://www.gov.uk/guidance/designated-standards</t>
  </si>
  <si>
    <t>d) The Packaging (Essential Requirements) (Amendment) Regulations 2013, or equivalent – see https://www.gov.uk/guidance/designated-standards</t>
  </si>
  <si>
    <t>e) REACH - The Registration, Evaluation, Authorisation and Restriction of Chemical Substances Directive (2006/1907/EC) - now UK REACH (under The REACH etc. (Amendment) Regs 2021), or equivalent – see https://www.gov.uk/guidance/designated-standards</t>
  </si>
  <si>
    <t>f) Restriction of the Use of Certain Hazardous Substances in Electrical and Electronic Equipment Regulations 2012 ( RoHS Regulations 2012:GB ). 2011/65/EU - moved across under The Waste (Miscellaneous Amendments) (EU Exit) (No2) Regs 2019, or equivalent – see https://www.gov.uk/guidance/designated-standards</t>
  </si>
  <si>
    <t xml:space="preserve">The manufacturer shall provide information detailing the environmental impacts of the radiosonde model as follows;  </t>
  </si>
  <si>
    <t>Material Composition, Recycled Material Content and Biodegradability of Materials Used</t>
  </si>
  <si>
    <t>a) The manufacturer shall provide a table illustrating the materials used to manufacture the the radiosonde(s) proposed as follows:
• The materials used and their approximate weights per radiosonde
• The percentage of recycled material content used
• If the material used is biodegradable or compostable</t>
  </si>
  <si>
    <t>Power Source Design</t>
  </si>
  <si>
    <t xml:space="preserve">c) The manufacturer shall define the power source design used, including cell chemistry type, voltage, and any necessary safety information. </t>
  </si>
  <si>
    <t>Minimisation of Environmental Impacts through Design</t>
  </si>
  <si>
    <t>d)  The Manufacturer shall provide details of any features in the radiosondes design which minimise the environmental impact of radiosonde operations, for example, weight minimisation, use of biodegradable materials, winder and string materials, type of battery etc.</t>
  </si>
  <si>
    <t>Re-use</t>
  </si>
  <si>
    <t xml:space="preserve">e) The Manufacturer shall state whether the radiosonde is reusable and if so, document a process for re-use. </t>
  </si>
  <si>
    <t>Disposal</t>
  </si>
  <si>
    <t xml:space="preserve">f) The Manufacturer shall state whether the radiosondes should be returned to them for disposal. If the radiosondes are to be disposed of by the Met Office, the Manufacturer shall provide documentation showing how to dismantle waste radiosondes. </t>
  </si>
  <si>
    <t>Power Consumption</t>
  </si>
  <si>
    <t>g) The Manufacturer shall provide details of power consumption (kWh) when the automated and standard radiosonde ground systems are in operational use. Marking for this requirement will be based on the relative energy consumption of systems.</t>
  </si>
  <si>
    <t>Ground System Composition</t>
  </si>
  <si>
    <t>h) The Manufacturer shall provide a table illustrating the materials used to manufacture  the radiosonde manual and automated ground systems proposed as follows:
• The materials used and their approximate weights per sub-system component</t>
  </si>
  <si>
    <t>Manufacturing Impact</t>
  </si>
  <si>
    <t>i) The Manufacturer shall provide details of the environmental impact of the manufacture of radiosondes, manned systems and automated systems if known, for example CO2 produced per radiosonde and ground system unit manufactured.</t>
  </si>
  <si>
    <t>Section 9 - Manufacturing</t>
  </si>
  <si>
    <t>9.1 Manufacturing Information</t>
  </si>
  <si>
    <t>Manufacturing Data</t>
  </si>
  <si>
    <t>9.1.1</t>
  </si>
  <si>
    <t>Please provide approximate numbers of the equipment listed below that you manufacture each year:
- Radiosondes of the type offered in this tender response
- Ground systems of the type offered in this tender response
- Automatic systems of the type offered in this tender response</t>
  </si>
  <si>
    <t>Manufacturing Facilities</t>
  </si>
  <si>
    <t>9.1.2</t>
  </si>
  <si>
    <t>Please provide details of current manufacturing facilities, providing details of;
•	Location(s)
•	Number of employees (Radiosonde related)
•	Standard Operating Hours
•	Number of operational production lines
•	Production processes utilised, covering key phases of production process (in-house and sub-contracted)
•	Quality control and testing procedures embedded within production process, including final testing and calibration.</t>
  </si>
  <si>
    <t>Suppliers &amp; Sub Contractors</t>
  </si>
  <si>
    <t>9.1.3</t>
  </si>
  <si>
    <t xml:space="preserve">Please provide a brief explanation as to how you select Suppliers/Sub-Contractors, detailing how you manage and assess the performance of your Suppliers/Sub-Contractors through the life of the contract.
Please confirm if you will be utilising sub-contractors in the production of the Radiosondes and Ground Systems (and any of the key sub-assemblies), being proposed in response to this tender. 
Please highlight any dependencies on single source supply arrangements, and any mitigation plans in place, in the event these arrangements should fail.
</t>
  </si>
  <si>
    <t>Manufacturing &amp; Delivery Lead-times</t>
  </si>
  <si>
    <t>9.1.4</t>
  </si>
  <si>
    <t xml:space="preserve">Please provide details of standard timescales for the supply of:
•	Radiosondes
•	Manual Ground Systems
•	Automated Ground Systems 
•	Other Peripherals and Consumables
Additionally please provide details of current logistics arrangements in terms of stock holding, and distribution arrangements within Europe, and for the rest of the World. Giving details of standard delivery timescales for; 
•	United Kingdom (including deliveries to Northern Ireland and Shetland)
•	St Helena
•	Falkland Islands
•	Seychelles
•	Gan
</t>
  </si>
  <si>
    <t>Quality</t>
  </si>
  <si>
    <t>9.1.5</t>
  </si>
  <si>
    <t>Please provide details of annual internal failure rates of radiosondes within the production process, and the number of customers returns received.
Additionally, with respect to customer failures, please provide details of current process with respect to pre-flight and in-flight failures, indicating policy with respect to replacement radiosondes and consumables.
Please provide details of returns process in respect to pre-flight failures where applicable.</t>
  </si>
  <si>
    <t>Warranty</t>
  </si>
  <si>
    <t>9.1.6</t>
  </si>
  <si>
    <t xml:space="preserve">In relation to manual and automated ground systems, and associated sub-systems, please provide details of standard warranty periods, giving details in respect to cover for repair or replacement of defective systems during this period.
Additionally, please provide details of any options for extended warranty cover, whether as a standalone extended warranty, or as part of a wider support agreement. </t>
  </si>
  <si>
    <t>Product Lifecycle</t>
  </si>
  <si>
    <t>9.1.7</t>
  </si>
  <si>
    <t xml:space="preserve">Please provide details in respect to product lifecycle for the various products (radiosonde, manual and automatic ground systems) offered in response to this tender.
Details to include maturity of existing design, and plans in respect to future upgrades or revisions to design likely to occur within the life of the main contract.
</t>
  </si>
  <si>
    <t>ISO Accreditation: ISO 9000</t>
  </si>
  <si>
    <t>9.1.8</t>
  </si>
  <si>
    <t>Please provide evidence of ISO 9001 Certification or equivalent</t>
  </si>
  <si>
    <t>ISO Accreditation: ISO 14001</t>
  </si>
  <si>
    <t>9.1.9</t>
  </si>
  <si>
    <t>Please provide evidence of ISO 14001 Certification or equivalent</t>
  </si>
  <si>
    <t>ISO Accreditation: ISO 27001</t>
  </si>
  <si>
    <t>9.1.10</t>
  </si>
  <si>
    <t>Please provide evidence of ISO 27001 Certification or equivalent</t>
  </si>
  <si>
    <t>ISO Accreditation: ISO 45001</t>
  </si>
  <si>
    <t>9.1.11</t>
  </si>
  <si>
    <t>Please provide evidence of ISO 45001 Certification or equivalent</t>
  </si>
  <si>
    <t>ISO Accreditation: other ISO</t>
  </si>
  <si>
    <t>9.1.12</t>
  </si>
  <si>
    <t>Please provide details of any additional ISO accreditations held or equivalent</t>
  </si>
  <si>
    <t>Section 10 - Net Zero Requirements</t>
  </si>
  <si>
    <t>Net Zero - Emissions Recording</t>
  </si>
  <si>
    <t>How would you measure and record your emissions, and that of subcontractors used during the length of this project? Please also consider how you will report them to us.</t>
  </si>
  <si>
    <t>Net Zero - Emissions Reduction</t>
  </si>
  <si>
    <t xml:space="preserve">Please detail any anticipated management actions to reduce emissions throughout this project. We welcome answers that address the underlying commitment to organisational emissions reductions. For example: switching to a ‘green / renewable / Zero Carbon’ energy tariff; switching to electric vehicles; fewer maintenance visits; bio-degradable/recyclable materials; etc.
</t>
  </si>
  <si>
    <t>Please note that each of these questions contributes towards a maximum of 5% of the total bid score (making up to 10% of the total), as it will be scored separately to sections 1-9.</t>
  </si>
  <si>
    <t>Therefore the total scores for each of the two questions in this section map across to overall bid scores as follows:</t>
  </si>
  <si>
    <t>Bid Score</t>
  </si>
  <si>
    <t>As such,these questions carry a heavy weighting relative to other requirements in this specification, so detailed answers will be appreciated.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</si>
</sst>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7"/>
      <color theme="1"/>
      <name val="Times New Roman"/>
      <family val="1"/>
    </font>
    <font>
      <b/>
      <sz val="11"/>
      <name val="Calibri"/>
      <family val="2"/>
      <scheme val="minor"/>
    </font>
    <font>
      <sz val="11"/>
      <name val="Calibri"/>
      <family val="2"/>
      <scheme val="minor"/>
    </font>
    <font>
      <b/>
      <sz val="18"/>
      <color theme="1"/>
      <name val="Calibri"/>
      <family val="2"/>
      <scheme val="minor"/>
    </font>
    <font>
      <sz val="11"/>
      <color rgb="FFFF0000"/>
      <name val="Calibri"/>
      <family val="2"/>
      <scheme val="minor"/>
    </font>
    <font>
      <b/>
      <sz val="12"/>
      <color theme="1"/>
      <name val="Calibri"/>
      <family val="2"/>
      <scheme val="minor"/>
    </font>
    <font>
      <b/>
      <sz val="7"/>
      <color theme="1"/>
      <name val="Times New Roman"/>
      <family val="1"/>
    </font>
    <font>
      <sz val="11"/>
      <name val="Calibri"/>
      <family val="2"/>
    </font>
    <font>
      <sz val="11"/>
      <color rgb="FF1F497D"/>
      <name val="Calibri"/>
      <family val="2"/>
      <scheme val="minor"/>
    </font>
    <font>
      <sz val="11"/>
      <color theme="1"/>
      <name val="Calibri"/>
      <family val="2"/>
      <scheme val="minor"/>
    </font>
    <font>
      <sz val="11"/>
      <color theme="1"/>
      <name val="Calibri"/>
      <family val="2"/>
    </font>
    <font>
      <b/>
      <sz val="11"/>
      <color theme="1"/>
      <name val="Calibri"/>
      <family val="2"/>
    </font>
  </fonts>
  <fills count="9">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0"/>
        <bgColor indexed="64"/>
      </patternFill>
    </fill>
    <fill>
      <patternFill patternType="solid">
        <fgColor theme="0"/>
        <bgColor theme="4" tint="0.59999389629810485"/>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73">
    <xf numFmtId="0" fontId="0" fillId="0" borderId="0" xfId="0"/>
    <xf numFmtId="0" fontId="7" fillId="2" borderId="1" xfId="0" applyFont="1" applyFill="1" applyBorder="1" applyAlignment="1">
      <alignment horizontal="center" vertical="top" wrapText="1"/>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wrapText="1"/>
    </xf>
    <xf numFmtId="0" fontId="0" fillId="0" borderId="0" xfId="0"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1" xfId="0" applyFont="1" applyBorder="1" applyAlignment="1">
      <alignment horizontal="left" vertical="top" wrapText="1"/>
    </xf>
    <xf numFmtId="0" fontId="0" fillId="0" borderId="1" xfId="0" applyBorder="1" applyAlignment="1">
      <alignment vertical="top" wrapText="1"/>
    </xf>
    <xf numFmtId="0" fontId="4" fillId="0" borderId="1" xfId="0" applyFont="1" applyBorder="1" applyAlignment="1">
      <alignment vertical="top"/>
    </xf>
    <xf numFmtId="0" fontId="0" fillId="0" borderId="0" xfId="0" applyAlignment="1">
      <alignment horizontal="center" vertical="top"/>
    </xf>
    <xf numFmtId="0" fontId="0" fillId="0" borderId="1" xfId="0" applyBorder="1"/>
    <xf numFmtId="0" fontId="6" fillId="0" borderId="0" xfId="0" applyFont="1" applyAlignment="1">
      <alignment vertical="top"/>
    </xf>
    <xf numFmtId="0" fontId="0" fillId="0" borderId="0" xfId="0" applyAlignment="1">
      <alignment wrapText="1"/>
    </xf>
    <xf numFmtId="0" fontId="0" fillId="0" borderId="0" xfId="0" applyAlignment="1">
      <alignment horizontal="left" vertical="top" wrapText="1"/>
    </xf>
    <xf numFmtId="0" fontId="10" fillId="0" borderId="0" xfId="0" applyFont="1" applyAlignment="1">
      <alignment wrapText="1"/>
    </xf>
    <xf numFmtId="0" fontId="6" fillId="0" borderId="1" xfId="0" applyFont="1" applyBorder="1" applyAlignment="1">
      <alignment vertical="top"/>
    </xf>
    <xf numFmtId="0" fontId="6" fillId="0" borderId="1" xfId="0" applyFont="1" applyBorder="1" applyAlignment="1">
      <alignment horizontal="center" vertical="top" wrapText="1"/>
    </xf>
    <xf numFmtId="0" fontId="0" fillId="0" borderId="1" xfId="0" applyBorder="1" applyAlignment="1">
      <alignment wrapText="1"/>
    </xf>
    <xf numFmtId="0" fontId="0" fillId="7" borderId="0" xfId="0" applyFill="1"/>
    <xf numFmtId="0" fontId="1"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0" fillId="7" borderId="1" xfId="0" applyFill="1" applyBorder="1" applyAlignment="1">
      <alignment horizontal="left" wrapText="1"/>
    </xf>
    <xf numFmtId="0" fontId="1" fillId="7" borderId="0" xfId="0" applyFont="1" applyFill="1" applyAlignment="1">
      <alignment vertical="center"/>
    </xf>
    <xf numFmtId="0" fontId="0" fillId="7" borderId="0" xfId="0" applyFill="1" applyAlignment="1">
      <alignment vertical="center"/>
    </xf>
    <xf numFmtId="0" fontId="13" fillId="7" borderId="2" xfId="0" applyFont="1" applyFill="1" applyBorder="1" applyAlignment="1">
      <alignment vertical="center" wrapText="1"/>
    </xf>
    <xf numFmtId="0" fontId="13" fillId="7" borderId="3" xfId="0" applyFont="1" applyFill="1" applyBorder="1" applyAlignment="1">
      <alignment horizontal="center" vertical="center" wrapText="1"/>
    </xf>
    <xf numFmtId="0" fontId="12" fillId="7" borderId="4" xfId="0" applyFont="1" applyFill="1" applyBorder="1" applyAlignment="1">
      <alignment vertical="center" wrapText="1"/>
    </xf>
    <xf numFmtId="0" fontId="12" fillId="7" borderId="5" xfId="0" applyFont="1" applyFill="1" applyBorder="1" applyAlignment="1">
      <alignment horizontal="center" vertical="center" wrapText="1"/>
    </xf>
    <xf numFmtId="0" fontId="0" fillId="7" borderId="0" xfId="0" applyFill="1" applyAlignment="1">
      <alignment horizontal="left" wrapText="1"/>
    </xf>
    <xf numFmtId="0" fontId="0" fillId="0" borderId="1" xfId="0" applyBorder="1" applyAlignment="1">
      <alignment vertical="top"/>
    </xf>
    <xf numFmtId="0" fontId="0" fillId="7" borderId="0" xfId="0" applyFill="1" applyAlignment="1">
      <alignment vertical="top"/>
    </xf>
    <xf numFmtId="0" fontId="0" fillId="7" borderId="0" xfId="0" applyFill="1" applyAlignment="1">
      <alignment horizontal="center" vertical="top" wrapText="1"/>
    </xf>
    <xf numFmtId="10" fontId="12" fillId="7" borderId="5" xfId="1" applyNumberFormat="1" applyFont="1" applyFill="1" applyBorder="1" applyAlignment="1">
      <alignment horizontal="center" vertical="center" wrapText="1"/>
    </xf>
    <xf numFmtId="0" fontId="1" fillId="7" borderId="0" xfId="0" applyFont="1" applyFill="1" applyAlignment="1">
      <alignment vertical="top"/>
    </xf>
    <xf numFmtId="0" fontId="1" fillId="4" borderId="1" xfId="0" applyFont="1" applyFill="1" applyBorder="1" applyAlignment="1">
      <alignment horizontal="left" vertical="top" wrapText="1"/>
    </xf>
    <xf numFmtId="0" fontId="0" fillId="4" borderId="1" xfId="0" applyFill="1" applyBorder="1" applyAlignment="1">
      <alignment horizontal="left" wrapText="1"/>
    </xf>
    <xf numFmtId="0" fontId="0" fillId="4" borderId="1" xfId="0" applyFill="1" applyBorder="1" applyAlignment="1">
      <alignment horizontal="left" vertical="top" wrapText="1"/>
    </xf>
    <xf numFmtId="0" fontId="3" fillId="2" borderId="1" xfId="0" applyFont="1" applyFill="1" applyBorder="1" applyAlignment="1">
      <alignment vertical="top"/>
    </xf>
    <xf numFmtId="0" fontId="3" fillId="5" borderId="1" xfId="0" applyFont="1" applyFill="1" applyBorder="1" applyAlignment="1">
      <alignment vertical="top"/>
    </xf>
    <xf numFmtId="0" fontId="3" fillId="5" borderId="1" xfId="0" applyFont="1" applyFill="1" applyBorder="1" applyAlignment="1">
      <alignment vertical="top" wrapText="1"/>
    </xf>
    <xf numFmtId="0" fontId="0" fillId="0" borderId="1" xfId="0" applyBorder="1" applyAlignment="1" applyProtection="1">
      <alignment vertical="top" wrapText="1"/>
      <protection locked="0"/>
    </xf>
    <xf numFmtId="0" fontId="3" fillId="5" borderId="1" xfId="0" applyFont="1" applyFill="1" applyBorder="1" applyAlignment="1" applyProtection="1">
      <alignment vertical="top"/>
      <protection locked="0"/>
    </xf>
    <xf numFmtId="0" fontId="3" fillId="5" borderId="1" xfId="0" applyFont="1" applyFill="1" applyBorder="1" applyAlignment="1" applyProtection="1">
      <alignment vertical="top" wrapText="1"/>
      <protection locked="0"/>
    </xf>
    <xf numFmtId="0" fontId="4" fillId="2" borderId="1" xfId="0" applyFont="1" applyFill="1" applyBorder="1" applyAlignment="1">
      <alignment vertical="top" wrapText="1"/>
    </xf>
    <xf numFmtId="0" fontId="4" fillId="2" borderId="1" xfId="0" applyFont="1" applyFill="1" applyBorder="1" applyAlignment="1">
      <alignment vertical="top"/>
    </xf>
    <xf numFmtId="0" fontId="3" fillId="2" borderId="1" xfId="0" applyFont="1" applyFill="1" applyBorder="1" applyAlignment="1">
      <alignment vertical="top" wrapText="1"/>
    </xf>
    <xf numFmtId="0" fontId="0" fillId="0" borderId="1" xfId="0" applyBorder="1" applyAlignment="1" applyProtection="1">
      <alignment wrapText="1"/>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vertical="top"/>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6" borderId="1" xfId="0" applyFont="1" applyFill="1" applyBorder="1" applyAlignment="1">
      <alignment vertical="top"/>
    </xf>
    <xf numFmtId="0" fontId="3" fillId="6" borderId="1" xfId="0" applyFont="1" applyFill="1" applyBorder="1" applyAlignment="1" applyProtection="1">
      <alignment vertical="top"/>
      <protection locked="0"/>
    </xf>
    <xf numFmtId="0" fontId="1" fillId="6" borderId="1" xfId="0" applyFont="1" applyFill="1" applyBorder="1" applyAlignment="1">
      <alignment vertical="top"/>
    </xf>
    <xf numFmtId="0" fontId="3" fillId="6" borderId="6" xfId="0" applyFont="1" applyFill="1" applyBorder="1" applyAlignment="1">
      <alignment vertical="top" wrapText="1"/>
    </xf>
    <xf numFmtId="0" fontId="3" fillId="6" borderId="7" xfId="0" applyFont="1" applyFill="1" applyBorder="1" applyAlignment="1">
      <alignment vertical="top" wrapText="1"/>
    </xf>
    <xf numFmtId="0" fontId="3" fillId="6" borderId="6" xfId="0" applyFont="1" applyFill="1" applyBorder="1" applyAlignment="1">
      <alignment vertical="top"/>
    </xf>
    <xf numFmtId="0" fontId="3" fillId="6" borderId="7" xfId="0" applyFont="1" applyFill="1" applyBorder="1" applyAlignment="1">
      <alignment vertical="top"/>
    </xf>
    <xf numFmtId="0" fontId="1" fillId="6" borderId="1" xfId="0" applyFont="1" applyFill="1" applyBorder="1" applyAlignment="1" applyProtection="1">
      <alignment vertical="top"/>
      <protection locked="0"/>
    </xf>
    <xf numFmtId="0" fontId="3" fillId="6" borderId="8" xfId="0" applyFont="1" applyFill="1" applyBorder="1" applyAlignment="1" applyProtection="1">
      <alignment vertical="top"/>
      <protection locked="0"/>
    </xf>
    <xf numFmtId="0" fontId="3" fillId="6" borderId="8" xfId="0" applyFont="1" applyFill="1" applyBorder="1" applyAlignment="1" applyProtection="1">
      <alignment vertical="top" wrapText="1"/>
      <protection locked="0"/>
    </xf>
    <xf numFmtId="0" fontId="0" fillId="0" borderId="1" xfId="0" applyBorder="1" applyProtection="1">
      <protection locked="0"/>
    </xf>
    <xf numFmtId="0" fontId="6" fillId="0" borderId="1" xfId="0" applyFont="1" applyBorder="1" applyAlignment="1" applyProtection="1">
      <alignment vertical="top" wrapText="1"/>
      <protection locked="0"/>
    </xf>
    <xf numFmtId="0" fontId="5" fillId="8" borderId="6" xfId="0" applyFont="1" applyFill="1" applyBorder="1" applyAlignment="1">
      <alignment horizontal="center" vertical="top" wrapText="1"/>
    </xf>
    <xf numFmtId="0" fontId="5" fillId="8" borderId="8" xfId="0" applyFont="1" applyFill="1" applyBorder="1" applyAlignment="1">
      <alignment horizontal="center" vertical="top" wrapText="1"/>
    </xf>
    <xf numFmtId="0" fontId="5" fillId="3" borderId="1" xfId="0" applyFont="1" applyFill="1" applyBorder="1" applyAlignment="1">
      <alignment horizontal="center" vertical="top"/>
    </xf>
    <xf numFmtId="0" fontId="3" fillId="2"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xf>
    <xf numFmtId="0" fontId="1" fillId="6" borderId="1" xfId="0" applyFont="1" applyFill="1" applyBorder="1" applyAlignment="1">
      <alignment horizontal="left" vertical="top"/>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rgb="FFFFC000"/>
  </sheetPr>
  <dimension ref="A1:E33"/>
  <sheetViews>
    <sheetView topLeftCell="A8" workbookViewId="0">
      <selection activeCell="B9" sqref="B9"/>
    </sheetView>
  </sheetViews>
  <sheetFormatPr defaultColWidth="0" defaultRowHeight="14.5" zeroHeight="1" x14ac:dyDescent="0.35"/>
  <cols>
    <col min="1" max="1" width="25.7265625" style="21" customWidth="1"/>
    <col min="2" max="2" width="93.453125" style="31" customWidth="1"/>
    <col min="3" max="3" width="16.26953125" style="21" bestFit="1" customWidth="1"/>
    <col min="4" max="4" width="31.7265625" style="21" customWidth="1"/>
    <col min="5" max="5" width="9.1796875" style="21" customWidth="1"/>
    <col min="6" max="16384" width="9.1796875" style="21" hidden="1"/>
  </cols>
  <sheetData>
    <row r="1" spans="1:2" ht="23.5" x14ac:dyDescent="0.35">
      <c r="A1" s="66" t="s">
        <v>0</v>
      </c>
      <c r="B1" s="67"/>
    </row>
    <row r="2" spans="1:2" ht="58" x14ac:dyDescent="0.35">
      <c r="A2" s="22" t="s">
        <v>1</v>
      </c>
      <c r="B2" s="23" t="s">
        <v>2</v>
      </c>
    </row>
    <row r="3" spans="1:2" ht="29" x14ac:dyDescent="0.35">
      <c r="A3" s="22" t="s">
        <v>3</v>
      </c>
      <c r="B3" s="23" t="s">
        <v>4</v>
      </c>
    </row>
    <row r="4" spans="1:2" ht="29" x14ac:dyDescent="0.35">
      <c r="A4" s="22" t="s">
        <v>5</v>
      </c>
      <c r="B4" s="23" t="s">
        <v>6</v>
      </c>
    </row>
    <row r="5" spans="1:2" ht="23.5" x14ac:dyDescent="0.35">
      <c r="A5" s="66" t="s">
        <v>7</v>
      </c>
      <c r="B5" s="67"/>
    </row>
    <row r="6" spans="1:2" ht="159.5" x14ac:dyDescent="0.35">
      <c r="A6" s="37" t="s">
        <v>8</v>
      </c>
      <c r="B6" s="39" t="s">
        <v>9</v>
      </c>
    </row>
    <row r="7" spans="1:2" x14ac:dyDescent="0.35">
      <c r="A7" s="37" t="s">
        <v>10</v>
      </c>
      <c r="B7" s="39" t="s">
        <v>11</v>
      </c>
    </row>
    <row r="8" spans="1:2" x14ac:dyDescent="0.35">
      <c r="A8" s="22" t="s">
        <v>12</v>
      </c>
      <c r="B8" s="23" t="s">
        <v>13</v>
      </c>
    </row>
    <row r="9" spans="1:2" ht="29" x14ac:dyDescent="0.35">
      <c r="A9" s="37" t="s">
        <v>14</v>
      </c>
      <c r="B9" s="38" t="s">
        <v>15</v>
      </c>
    </row>
    <row r="10" spans="1:2" ht="29" x14ac:dyDescent="0.35">
      <c r="A10" s="37" t="s">
        <v>16</v>
      </c>
      <c r="B10" s="38" t="s">
        <v>17</v>
      </c>
    </row>
    <row r="11" spans="1:2" ht="29" x14ac:dyDescent="0.35">
      <c r="A11" s="37" t="s">
        <v>18</v>
      </c>
      <c r="B11" s="38" t="s">
        <v>19</v>
      </c>
    </row>
    <row r="12" spans="1:2" ht="43.5" x14ac:dyDescent="0.35">
      <c r="A12" s="37" t="s">
        <v>20</v>
      </c>
      <c r="B12" s="38" t="s">
        <v>21</v>
      </c>
    </row>
    <row r="13" spans="1:2" ht="29" x14ac:dyDescent="0.35">
      <c r="A13" s="22" t="s">
        <v>22</v>
      </c>
      <c r="B13" s="24" t="s">
        <v>23</v>
      </c>
    </row>
    <row r="14" spans="1:2" ht="101.5" x14ac:dyDescent="0.35">
      <c r="A14" s="22" t="s">
        <v>24</v>
      </c>
      <c r="B14" s="24" t="s">
        <v>25</v>
      </c>
    </row>
    <row r="15" spans="1:2" ht="58" x14ac:dyDescent="0.35">
      <c r="A15" s="22" t="s">
        <v>26</v>
      </c>
      <c r="B15" s="24" t="s">
        <v>27</v>
      </c>
    </row>
    <row r="16" spans="1:2" ht="72.5" x14ac:dyDescent="0.35">
      <c r="A16" s="22" t="s">
        <v>28</v>
      </c>
      <c r="B16" s="24" t="s">
        <v>29</v>
      </c>
    </row>
    <row r="17" spans="1:4" ht="58" x14ac:dyDescent="0.35">
      <c r="A17" s="22" t="s">
        <v>30</v>
      </c>
      <c r="B17" s="24" t="s">
        <v>31</v>
      </c>
    </row>
    <row r="18" spans="1:4" ht="29" x14ac:dyDescent="0.35">
      <c r="A18" s="37" t="s">
        <v>32</v>
      </c>
      <c r="B18" s="38" t="s">
        <v>33</v>
      </c>
    </row>
    <row r="19" spans="1:4" ht="58" x14ac:dyDescent="0.35">
      <c r="A19" s="22" t="s">
        <v>34</v>
      </c>
      <c r="B19" s="24" t="s">
        <v>35</v>
      </c>
    </row>
    <row r="20" spans="1:4" ht="87" x14ac:dyDescent="0.35">
      <c r="A20" s="37" t="s">
        <v>36</v>
      </c>
      <c r="B20" s="38" t="s">
        <v>37</v>
      </c>
    </row>
    <row r="21" spans="1:4" x14ac:dyDescent="0.35"/>
    <row r="22" spans="1:4" x14ac:dyDescent="0.35">
      <c r="A22" s="25" t="s">
        <v>38</v>
      </c>
      <c r="B22" s="21"/>
    </row>
    <row r="23" spans="1:4" ht="15" thickBot="1" x14ac:dyDescent="0.4">
      <c r="A23" s="26"/>
      <c r="B23" s="21"/>
    </row>
    <row r="24" spans="1:4" ht="15" thickBot="1" x14ac:dyDescent="0.4">
      <c r="B24" s="27" t="s">
        <v>39</v>
      </c>
      <c r="C24" s="28" t="s">
        <v>32</v>
      </c>
      <c r="D24" s="28" t="s">
        <v>40</v>
      </c>
    </row>
    <row r="25" spans="1:4" ht="29.5" thickBot="1" x14ac:dyDescent="0.4">
      <c r="B25" s="29" t="s">
        <v>41</v>
      </c>
      <c r="C25" s="30">
        <v>0</v>
      </c>
      <c r="D25" s="30" t="s">
        <v>42</v>
      </c>
    </row>
    <row r="26" spans="1:4" ht="15" thickBot="1" x14ac:dyDescent="0.4">
      <c r="B26" s="29" t="s">
        <v>43</v>
      </c>
      <c r="C26" s="30">
        <v>1</v>
      </c>
      <c r="D26" s="30"/>
    </row>
    <row r="27" spans="1:4" ht="29.5" thickBot="1" x14ac:dyDescent="0.4">
      <c r="B27" s="29" t="s">
        <v>44</v>
      </c>
      <c r="C27" s="30">
        <v>2</v>
      </c>
      <c r="D27" s="30"/>
    </row>
    <row r="28" spans="1:4" ht="15" thickBot="1" x14ac:dyDescent="0.4">
      <c r="B28" s="29" t="s">
        <v>45</v>
      </c>
      <c r="C28" s="30">
        <v>3</v>
      </c>
      <c r="D28" s="30"/>
    </row>
    <row r="29" spans="1:4" ht="15" thickBot="1" x14ac:dyDescent="0.4">
      <c r="B29" s="29" t="s">
        <v>46</v>
      </c>
      <c r="C29" s="30">
        <v>4</v>
      </c>
      <c r="D29" s="30"/>
    </row>
    <row r="30" spans="1:4" x14ac:dyDescent="0.35">
      <c r="A30" s="26"/>
      <c r="B30" s="21"/>
    </row>
    <row r="31" spans="1:4" hidden="1" x14ac:dyDescent="0.35">
      <c r="A31" s="26"/>
      <c r="B31" s="21"/>
    </row>
    <row r="32" spans="1:4" hidden="1" x14ac:dyDescent="0.35">
      <c r="A32" s="26"/>
      <c r="B32" s="21"/>
    </row>
    <row r="33" spans="1:2" hidden="1" x14ac:dyDescent="0.35">
      <c r="A33" s="26"/>
      <c r="B33" s="21"/>
    </row>
  </sheetData>
  <sheetProtection algorithmName="SHA-512" hashValue="XSrk0PjHSGT8Hep3Kr9f8OIQTqdRYqdfcw7rdx8S7MiS6+14bTum2A5tAOyNfsxrPWCQwDPtg5kvVMk8IolLFg==" saltValue="epZXyTRMrwZCU0c3dZ/LpA==" spinCount="100000" sheet="1" objects="1" scenarios="1" formatCells="0" formatColumns="0" formatRows="0"/>
  <mergeCells count="2">
    <mergeCell ref="A1:B1"/>
    <mergeCell ref="A5: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M17"/>
  <sheetViews>
    <sheetView workbookViewId="0">
      <selection activeCell="I4" sqref="I4"/>
    </sheetView>
  </sheetViews>
  <sheetFormatPr defaultColWidth="0" defaultRowHeight="14.5" zeroHeight="1" x14ac:dyDescent="0.35"/>
  <cols>
    <col min="1" max="1" width="25.7265625" style="2" customWidth="1"/>
    <col min="2" max="2" width="15.7265625" style="2" customWidth="1"/>
    <col min="3" max="3" width="50.7265625" style="2" customWidth="1"/>
    <col min="4" max="4" width="12.81640625" style="2" bestFit="1" customWidth="1"/>
    <col min="5" max="5" width="11.7265625" style="2" customWidth="1"/>
    <col min="6" max="6" width="13.54296875" style="2" customWidth="1"/>
    <col min="7" max="8" width="14.81640625" style="2" customWidth="1"/>
    <col min="9" max="9" width="60.7265625" style="2" customWidth="1"/>
    <col min="10" max="10" width="23.453125" style="2" hidden="1" customWidth="1"/>
    <col min="11" max="13" width="0" style="2" hidden="1" customWidth="1"/>
    <col min="14" max="16384" width="9.1796875" style="2" hidden="1"/>
  </cols>
  <sheetData>
    <row r="1" spans="1:12" s="5" customFormat="1" ht="33" customHeight="1" x14ac:dyDescent="0.35">
      <c r="A1" s="1" t="s">
        <v>8</v>
      </c>
      <c r="B1" s="1" t="s">
        <v>10</v>
      </c>
      <c r="C1" s="1" t="s">
        <v>12</v>
      </c>
      <c r="D1" s="1" t="s">
        <v>47</v>
      </c>
      <c r="E1" s="1" t="s">
        <v>48</v>
      </c>
      <c r="F1" s="1" t="s">
        <v>32</v>
      </c>
      <c r="G1" s="1" t="s">
        <v>49</v>
      </c>
      <c r="H1" s="1" t="s">
        <v>34</v>
      </c>
      <c r="I1" s="1" t="s">
        <v>36</v>
      </c>
      <c r="L1" s="5" t="s">
        <v>50</v>
      </c>
    </row>
    <row r="2" spans="1:12" ht="23.5" x14ac:dyDescent="0.35">
      <c r="A2" s="68" t="s">
        <v>761</v>
      </c>
      <c r="B2" s="68"/>
      <c r="C2" s="68"/>
      <c r="D2" s="68"/>
      <c r="E2" s="68"/>
      <c r="F2" s="68"/>
      <c r="G2" s="68"/>
      <c r="H2" s="68"/>
      <c r="I2" s="68"/>
      <c r="L2" s="2" t="s">
        <v>52</v>
      </c>
    </row>
    <row r="3" spans="1:12" x14ac:dyDescent="0.35">
      <c r="A3" s="69" t="s">
        <v>762</v>
      </c>
      <c r="B3" s="69"/>
      <c r="C3" s="69"/>
      <c r="D3" s="69"/>
      <c r="E3" s="69"/>
      <c r="F3" s="69"/>
      <c r="G3" s="69"/>
      <c r="H3" s="69"/>
      <c r="I3" s="69"/>
      <c r="L3" s="2" t="s">
        <v>54</v>
      </c>
    </row>
    <row r="4" spans="1:12" ht="101.5" x14ac:dyDescent="0.35">
      <c r="A4" s="32" t="s">
        <v>763</v>
      </c>
      <c r="B4" s="32" t="s">
        <v>764</v>
      </c>
      <c r="C4" s="10" t="s">
        <v>765</v>
      </c>
      <c r="D4" s="32" t="s">
        <v>58</v>
      </c>
      <c r="E4" s="32">
        <v>6</v>
      </c>
      <c r="F4" s="7"/>
      <c r="G4" s="7" t="s">
        <v>50</v>
      </c>
      <c r="H4" s="7">
        <f>IFERROR(E4*F4,"")</f>
        <v>0</v>
      </c>
      <c r="I4" s="43"/>
    </row>
    <row r="5" spans="1:12" ht="145" x14ac:dyDescent="0.35">
      <c r="A5" s="32" t="s">
        <v>766</v>
      </c>
      <c r="B5" s="32" t="s">
        <v>767</v>
      </c>
      <c r="C5" s="10" t="s">
        <v>768</v>
      </c>
      <c r="D5" s="32" t="s">
        <v>246</v>
      </c>
      <c r="E5" s="32">
        <v>0</v>
      </c>
      <c r="F5" s="7"/>
      <c r="G5" s="7" t="s">
        <v>50</v>
      </c>
      <c r="H5" s="7">
        <f t="shared" ref="H5:H15" si="0">IFERROR(E5*F5,"")</f>
        <v>0</v>
      </c>
      <c r="I5" s="43"/>
    </row>
    <row r="6" spans="1:12" ht="174" x14ac:dyDescent="0.35">
      <c r="A6" s="32" t="s">
        <v>769</v>
      </c>
      <c r="B6" s="32" t="s">
        <v>770</v>
      </c>
      <c r="C6" s="10" t="s">
        <v>771</v>
      </c>
      <c r="D6" s="32" t="s">
        <v>246</v>
      </c>
      <c r="E6" s="32">
        <v>0</v>
      </c>
      <c r="F6" s="7"/>
      <c r="G6" s="7" t="s">
        <v>50</v>
      </c>
      <c r="H6" s="7">
        <f t="shared" si="0"/>
        <v>0</v>
      </c>
      <c r="I6" s="43"/>
    </row>
    <row r="7" spans="1:12" ht="261" x14ac:dyDescent="0.35">
      <c r="A7" s="10" t="s">
        <v>772</v>
      </c>
      <c r="B7" s="32" t="s">
        <v>773</v>
      </c>
      <c r="C7" s="10" t="s">
        <v>774</v>
      </c>
      <c r="D7" s="32" t="s">
        <v>246</v>
      </c>
      <c r="E7" s="32">
        <v>0</v>
      </c>
      <c r="F7" s="7"/>
      <c r="G7" s="7" t="s">
        <v>50</v>
      </c>
      <c r="H7" s="7">
        <f t="shared" si="0"/>
        <v>0</v>
      </c>
      <c r="I7" s="43"/>
    </row>
    <row r="8" spans="1:12" ht="159.5" x14ac:dyDescent="0.35">
      <c r="A8" s="32" t="s">
        <v>775</v>
      </c>
      <c r="B8" s="32" t="s">
        <v>776</v>
      </c>
      <c r="C8" s="10" t="s">
        <v>777</v>
      </c>
      <c r="D8" s="32" t="s">
        <v>65</v>
      </c>
      <c r="E8" s="32">
        <v>3</v>
      </c>
      <c r="F8" s="7"/>
      <c r="G8" s="7" t="s">
        <v>50</v>
      </c>
      <c r="H8" s="7">
        <f t="shared" si="0"/>
        <v>0</v>
      </c>
      <c r="I8" s="43"/>
    </row>
    <row r="9" spans="1:12" ht="145" x14ac:dyDescent="0.35">
      <c r="A9" s="32" t="s">
        <v>778</v>
      </c>
      <c r="B9" s="32" t="s">
        <v>779</v>
      </c>
      <c r="C9" s="10" t="s">
        <v>780</v>
      </c>
      <c r="D9" s="32" t="s">
        <v>65</v>
      </c>
      <c r="E9" s="32">
        <v>3</v>
      </c>
      <c r="F9" s="7"/>
      <c r="G9" s="7" t="s">
        <v>50</v>
      </c>
      <c r="H9" s="7">
        <f t="shared" si="0"/>
        <v>0</v>
      </c>
      <c r="I9" s="43"/>
    </row>
    <row r="10" spans="1:12" ht="101.5" x14ac:dyDescent="0.35">
      <c r="A10" s="32" t="s">
        <v>781</v>
      </c>
      <c r="B10" s="32" t="s">
        <v>782</v>
      </c>
      <c r="C10" s="10" t="s">
        <v>783</v>
      </c>
      <c r="D10" s="32" t="s">
        <v>246</v>
      </c>
      <c r="E10" s="32">
        <v>0</v>
      </c>
      <c r="F10" s="7"/>
      <c r="G10" s="7" t="s">
        <v>50</v>
      </c>
      <c r="H10" s="7">
        <f t="shared" si="0"/>
        <v>0</v>
      </c>
      <c r="I10" s="43"/>
    </row>
    <row r="11" spans="1:12" ht="29" x14ac:dyDescent="0.35">
      <c r="A11" s="32" t="s">
        <v>784</v>
      </c>
      <c r="B11" s="32" t="s">
        <v>785</v>
      </c>
      <c r="C11" s="10" t="s">
        <v>786</v>
      </c>
      <c r="D11" s="32" t="s">
        <v>58</v>
      </c>
      <c r="E11" s="32">
        <v>6</v>
      </c>
      <c r="F11" s="7"/>
      <c r="G11" s="7" t="s">
        <v>50</v>
      </c>
      <c r="H11" s="7">
        <f t="shared" si="0"/>
        <v>0</v>
      </c>
      <c r="I11" s="43"/>
    </row>
    <row r="12" spans="1:12" ht="29" x14ac:dyDescent="0.35">
      <c r="A12" s="32" t="s">
        <v>787</v>
      </c>
      <c r="B12" s="32" t="s">
        <v>788</v>
      </c>
      <c r="C12" s="10" t="s">
        <v>789</v>
      </c>
      <c r="D12" s="32" t="s">
        <v>58</v>
      </c>
      <c r="E12" s="32">
        <v>6</v>
      </c>
      <c r="F12" s="7"/>
      <c r="G12" s="7" t="s">
        <v>50</v>
      </c>
      <c r="H12" s="7">
        <f t="shared" si="0"/>
        <v>0</v>
      </c>
      <c r="I12" s="43"/>
    </row>
    <row r="13" spans="1:12" ht="29" x14ac:dyDescent="0.35">
      <c r="A13" s="32" t="s">
        <v>790</v>
      </c>
      <c r="B13" s="32" t="s">
        <v>791</v>
      </c>
      <c r="C13" s="10" t="s">
        <v>792</v>
      </c>
      <c r="D13" s="32" t="s">
        <v>65</v>
      </c>
      <c r="E13" s="32">
        <v>3</v>
      </c>
      <c r="F13" s="7"/>
      <c r="G13" s="7" t="s">
        <v>50</v>
      </c>
      <c r="H13" s="7">
        <f t="shared" si="0"/>
        <v>0</v>
      </c>
      <c r="I13" s="43"/>
    </row>
    <row r="14" spans="1:12" ht="29" x14ac:dyDescent="0.35">
      <c r="A14" s="32" t="s">
        <v>793</v>
      </c>
      <c r="B14" s="32" t="s">
        <v>794</v>
      </c>
      <c r="C14" s="10" t="s">
        <v>795</v>
      </c>
      <c r="D14" s="32" t="s">
        <v>65</v>
      </c>
      <c r="E14" s="32">
        <v>3</v>
      </c>
      <c r="F14" s="7"/>
      <c r="G14" s="7" t="s">
        <v>50</v>
      </c>
      <c r="H14" s="7">
        <f t="shared" si="0"/>
        <v>0</v>
      </c>
      <c r="I14" s="43"/>
    </row>
    <row r="15" spans="1:12" ht="29" x14ac:dyDescent="0.35">
      <c r="A15" s="32" t="s">
        <v>796</v>
      </c>
      <c r="B15" s="32" t="s">
        <v>797</v>
      </c>
      <c r="C15" s="10" t="s">
        <v>798</v>
      </c>
      <c r="D15" s="32" t="s">
        <v>246</v>
      </c>
      <c r="E15" s="32">
        <v>0</v>
      </c>
      <c r="F15" s="7"/>
      <c r="G15" s="7" t="s">
        <v>50</v>
      </c>
      <c r="H15" s="7">
        <f t="shared" si="0"/>
        <v>0</v>
      </c>
      <c r="I15" s="43"/>
    </row>
    <row r="17" spans="4:8" hidden="1" x14ac:dyDescent="0.35">
      <c r="D17" s="2" t="s">
        <v>281</v>
      </c>
      <c r="E17" s="2">
        <f>SUM(E2:E15)</f>
        <v>30</v>
      </c>
      <c r="F17" s="2">
        <f>SUM(F2:F15)</f>
        <v>0</v>
      </c>
      <c r="H17" s="2">
        <f>SUM(H2:H15)</f>
        <v>0</v>
      </c>
    </row>
  </sheetData>
  <sheetProtection algorithmName="SHA-512" hashValue="rd/TfrcYsKmzN1f7klHUXA3Cg01d+tYpj4L6vLl1tklpz9N8v3vKaHlyEU6j/4xJnXlgfzFcTueO5BluqnGn0w==" saltValue="j9xgSF7z7THaa4hROgCl+A==" spinCount="100000" sheet="1" objects="1" scenarios="1" formatCells="0" formatColumns="0" formatRows="0"/>
  <mergeCells count="2">
    <mergeCell ref="A2:I2"/>
    <mergeCell ref="A3:I3"/>
  </mergeCells>
  <dataValidations count="2">
    <dataValidation type="list" allowBlank="1" showInputMessage="1" showErrorMessage="1" sqref="G4:G15" xr:uid="{00000000-0002-0000-0900-000000000000}">
      <formula1>$L$1:$L$3</formula1>
    </dataValidation>
    <dataValidation type="list" allowBlank="1" showInputMessage="1" showErrorMessage="1" sqref="F4:F15" xr:uid="{00000000-0002-0000-0900-000001000000}">
      <formula1>#REF!</formula1>
    </dataValidation>
  </dataValidation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A1:L16"/>
  <sheetViews>
    <sheetView workbookViewId="0">
      <selection activeCell="I4" sqref="I4"/>
    </sheetView>
  </sheetViews>
  <sheetFormatPr defaultColWidth="0" defaultRowHeight="14.5" zeroHeight="1" x14ac:dyDescent="0.35"/>
  <cols>
    <col min="1" max="1" width="25.7265625" style="2" customWidth="1"/>
    <col min="2" max="2" width="15.7265625" style="2" customWidth="1"/>
    <col min="3" max="3" width="50.7265625" style="2" customWidth="1"/>
    <col min="4" max="4" width="12.81640625" style="2" bestFit="1" customWidth="1"/>
    <col min="5" max="5" width="11.7265625" style="2" customWidth="1"/>
    <col min="6" max="6" width="13.54296875" style="2" customWidth="1"/>
    <col min="7" max="8" width="14.81640625" style="2" customWidth="1"/>
    <col min="9" max="9" width="60.7265625" style="2" customWidth="1"/>
    <col min="10" max="10" width="5.54296875" style="2" customWidth="1"/>
    <col min="11" max="16384" width="0" style="2" hidden="1"/>
  </cols>
  <sheetData>
    <row r="1" spans="1:12" s="5" customFormat="1" ht="54" customHeight="1" x14ac:dyDescent="0.35">
      <c r="A1" s="1" t="s">
        <v>8</v>
      </c>
      <c r="B1" s="1" t="s">
        <v>10</v>
      </c>
      <c r="C1" s="1" t="s">
        <v>12</v>
      </c>
      <c r="D1" s="1" t="s">
        <v>47</v>
      </c>
      <c r="E1" s="1" t="s">
        <v>48</v>
      </c>
      <c r="F1" s="1" t="s">
        <v>32</v>
      </c>
      <c r="G1" s="1" t="s">
        <v>49</v>
      </c>
      <c r="H1" s="1" t="s">
        <v>34</v>
      </c>
      <c r="I1" s="1" t="s">
        <v>36</v>
      </c>
      <c r="J1" s="34"/>
      <c r="L1" s="5" t="s">
        <v>50</v>
      </c>
    </row>
    <row r="2" spans="1:12" ht="23.5" x14ac:dyDescent="0.35">
      <c r="A2" s="68" t="s">
        <v>799</v>
      </c>
      <c r="B2" s="68"/>
      <c r="C2" s="68"/>
      <c r="D2" s="68"/>
      <c r="E2" s="68"/>
      <c r="F2" s="68"/>
      <c r="G2" s="68"/>
      <c r="H2" s="68"/>
      <c r="I2" s="68"/>
      <c r="J2" s="33"/>
      <c r="L2" s="2" t="s">
        <v>52</v>
      </c>
    </row>
    <row r="3" spans="1:12" x14ac:dyDescent="0.35">
      <c r="A3" s="69">
        <v>9.1</v>
      </c>
      <c r="B3" s="69"/>
      <c r="C3" s="69"/>
      <c r="D3" s="69"/>
      <c r="E3" s="69"/>
      <c r="F3" s="69"/>
      <c r="G3" s="69"/>
      <c r="H3" s="69"/>
      <c r="I3" s="69"/>
      <c r="J3" s="33"/>
      <c r="L3" s="2" t="s">
        <v>54</v>
      </c>
    </row>
    <row r="4" spans="1:12" ht="58" x14ac:dyDescent="0.35">
      <c r="A4" s="10" t="s">
        <v>800</v>
      </c>
      <c r="B4" s="32">
        <v>10.1</v>
      </c>
      <c r="C4" s="10" t="s">
        <v>801</v>
      </c>
      <c r="D4" s="32" t="s">
        <v>65</v>
      </c>
      <c r="E4" s="32">
        <v>1</v>
      </c>
      <c r="F4" s="7"/>
      <c r="G4" s="7" t="s">
        <v>50</v>
      </c>
      <c r="H4" s="7">
        <f>IFERROR(E4*F4,"")</f>
        <v>0</v>
      </c>
      <c r="I4" s="43"/>
      <c r="J4" s="33"/>
    </row>
    <row r="5" spans="1:12" ht="116" x14ac:dyDescent="0.35">
      <c r="A5" s="10" t="s">
        <v>802</v>
      </c>
      <c r="B5" s="32">
        <v>10.199999999999999</v>
      </c>
      <c r="C5" s="10" t="s">
        <v>803</v>
      </c>
      <c r="D5" s="32" t="s">
        <v>65</v>
      </c>
      <c r="E5" s="32">
        <v>1</v>
      </c>
      <c r="F5" s="7"/>
      <c r="G5" s="7" t="s">
        <v>50</v>
      </c>
      <c r="H5" s="7">
        <f>IFERROR(E5*F5,"")</f>
        <v>0</v>
      </c>
      <c r="I5" s="43"/>
      <c r="J5" s="33"/>
    </row>
    <row r="6" spans="1:12" x14ac:dyDescent="0.35">
      <c r="A6" s="33"/>
      <c r="B6" s="33"/>
      <c r="C6" s="33"/>
      <c r="D6" s="33"/>
      <c r="E6" s="33"/>
      <c r="F6" s="33"/>
      <c r="G6" s="33"/>
      <c r="H6" s="33"/>
      <c r="I6" s="33"/>
      <c r="J6" s="33"/>
    </row>
    <row r="7" spans="1:12" x14ac:dyDescent="0.35">
      <c r="A7" s="33" t="s">
        <v>804</v>
      </c>
      <c r="B7" s="33"/>
      <c r="C7" s="33"/>
      <c r="D7" s="33"/>
      <c r="E7" s="33"/>
      <c r="F7" s="33"/>
      <c r="G7" s="33"/>
      <c r="H7" s="33"/>
      <c r="I7" s="33"/>
      <c r="J7" s="33"/>
    </row>
    <row r="8" spans="1:12" ht="15" thickBot="1" x14ac:dyDescent="0.4">
      <c r="A8" s="33" t="s">
        <v>805</v>
      </c>
      <c r="B8" s="33"/>
      <c r="C8" s="33"/>
      <c r="D8" s="33"/>
      <c r="E8" s="33"/>
      <c r="F8" s="33"/>
      <c r="G8" s="33"/>
      <c r="H8" s="33"/>
      <c r="I8" s="33"/>
      <c r="J8" s="33"/>
    </row>
    <row r="9" spans="1:12" ht="15" thickBot="1" x14ac:dyDescent="0.4">
      <c r="A9" s="33"/>
      <c r="B9" s="33"/>
      <c r="C9" s="27" t="s">
        <v>39</v>
      </c>
      <c r="D9" s="28" t="s">
        <v>34</v>
      </c>
      <c r="E9" s="28" t="s">
        <v>806</v>
      </c>
      <c r="F9" s="33"/>
      <c r="G9" s="33"/>
      <c r="H9" s="33"/>
      <c r="I9" s="33"/>
      <c r="J9" s="33"/>
    </row>
    <row r="10" spans="1:12" ht="33.75" customHeight="1" thickBot="1" x14ac:dyDescent="0.4">
      <c r="A10" s="33"/>
      <c r="B10" s="33"/>
      <c r="C10" s="29" t="s">
        <v>41</v>
      </c>
      <c r="D10" s="30">
        <v>0</v>
      </c>
      <c r="E10" s="35">
        <f t="shared" ref="E10:E13" si="0">D10*0.0125</f>
        <v>0</v>
      </c>
      <c r="F10" s="33"/>
      <c r="G10" s="33"/>
      <c r="H10" s="33"/>
      <c r="I10" s="33"/>
      <c r="J10" s="33"/>
    </row>
    <row r="11" spans="1:12" ht="33.75" customHeight="1" thickBot="1" x14ac:dyDescent="0.4">
      <c r="A11" s="33"/>
      <c r="B11" s="33"/>
      <c r="C11" s="29" t="s">
        <v>43</v>
      </c>
      <c r="D11" s="30">
        <v>1</v>
      </c>
      <c r="E11" s="35">
        <f t="shared" si="0"/>
        <v>1.2500000000000001E-2</v>
      </c>
      <c r="F11" s="33"/>
      <c r="G11" s="33"/>
      <c r="H11" s="33"/>
      <c r="I11" s="33"/>
      <c r="J11" s="33"/>
    </row>
    <row r="12" spans="1:12" ht="48.75" customHeight="1" thickBot="1" x14ac:dyDescent="0.4">
      <c r="A12" s="33"/>
      <c r="B12" s="33"/>
      <c r="C12" s="29" t="s">
        <v>44</v>
      </c>
      <c r="D12" s="30">
        <v>2</v>
      </c>
      <c r="E12" s="35">
        <f t="shared" si="0"/>
        <v>2.5000000000000001E-2</v>
      </c>
      <c r="F12" s="33"/>
      <c r="G12" s="33"/>
      <c r="H12" s="33"/>
      <c r="I12" s="33"/>
      <c r="J12" s="33"/>
    </row>
    <row r="13" spans="1:12" ht="33.75" customHeight="1" thickBot="1" x14ac:dyDescent="0.4">
      <c r="A13" s="33"/>
      <c r="B13" s="33"/>
      <c r="C13" s="29" t="s">
        <v>45</v>
      </c>
      <c r="D13" s="30">
        <v>3</v>
      </c>
      <c r="E13" s="35">
        <f t="shared" si="0"/>
        <v>3.7500000000000006E-2</v>
      </c>
      <c r="F13" s="33"/>
      <c r="G13" s="33"/>
      <c r="H13" s="33"/>
      <c r="I13" s="33"/>
      <c r="J13" s="33"/>
    </row>
    <row r="14" spans="1:12" ht="33.75" customHeight="1" thickBot="1" x14ac:dyDescent="0.4">
      <c r="A14" s="33"/>
      <c r="B14" s="33"/>
      <c r="C14" s="29" t="s">
        <v>46</v>
      </c>
      <c r="D14" s="30">
        <v>4</v>
      </c>
      <c r="E14" s="35">
        <f>D14*0.0125</f>
        <v>0.05</v>
      </c>
      <c r="F14" s="33"/>
      <c r="G14" s="33"/>
      <c r="H14" s="33"/>
      <c r="I14" s="33"/>
      <c r="J14" s="33"/>
    </row>
    <row r="15" spans="1:12" x14ac:dyDescent="0.35">
      <c r="A15" s="36" t="s">
        <v>807</v>
      </c>
      <c r="B15" s="36"/>
      <c r="C15" s="36"/>
      <c r="D15" s="36"/>
      <c r="E15" s="36"/>
      <c r="F15" s="36"/>
      <c r="G15" s="36"/>
      <c r="H15" s="36"/>
      <c r="I15" s="33"/>
      <c r="J15" s="33"/>
    </row>
    <row r="16" spans="1:12" ht="15.75" customHeight="1" x14ac:dyDescent="0.35">
      <c r="A16" s="33"/>
      <c r="B16" s="33"/>
      <c r="C16" s="33"/>
      <c r="D16" s="33"/>
      <c r="E16" s="33"/>
      <c r="F16" s="33"/>
      <c r="G16" s="33"/>
      <c r="H16" s="33"/>
      <c r="I16" s="33"/>
      <c r="J16" s="33"/>
    </row>
  </sheetData>
  <sheetProtection algorithmName="SHA-512" hashValue="qg9hTv9lQuuKrcxwiH8oPvbuTkq3S9wwnBUemmVFls1CHcgEqnB0J3GsqhoE8Lxn4zTQGuBn2mnnVfJyUrOBNg==" saltValue="6G0MLXpZIq8dC1aKdtcB9w==" spinCount="100000" sheet="1" objects="1" scenarios="1" formatCells="0" formatColumns="0" formatRows="0"/>
  <mergeCells count="2">
    <mergeCell ref="A2:I2"/>
    <mergeCell ref="A3:I3"/>
  </mergeCells>
  <dataValidations count="2">
    <dataValidation type="list" allowBlank="1" showInputMessage="1" showErrorMessage="1" sqref="G4:G5" xr:uid="{00000000-0002-0000-0A00-000000000000}">
      <formula1>$L$1:$L$3</formula1>
    </dataValidation>
    <dataValidation type="list" allowBlank="1" showInputMessage="1" showErrorMessage="1" sqref="F4:F5" xr:uid="{00000000-0002-0000-0A00-000001000000}">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M91"/>
  <sheetViews>
    <sheetView tabSelected="1" workbookViewId="0">
      <selection activeCell="I5" sqref="I5"/>
    </sheetView>
  </sheetViews>
  <sheetFormatPr defaultColWidth="0" defaultRowHeight="14.5" zeroHeight="1" x14ac:dyDescent="0.35"/>
  <cols>
    <col min="1" max="1" width="25.7265625" style="3" customWidth="1"/>
    <col min="2" max="2" width="15.7265625" style="3" customWidth="1"/>
    <col min="3" max="3" width="50.7265625" style="3" customWidth="1"/>
    <col min="4" max="5" width="11.7265625" style="3" customWidth="1"/>
    <col min="6" max="6" width="13.54296875" style="3" customWidth="1"/>
    <col min="7" max="8" width="14.81640625" style="3" customWidth="1"/>
    <col min="9" max="9" width="60.81640625" style="3" customWidth="1"/>
    <col min="10" max="10" width="61.7265625" style="3" hidden="1" customWidth="1"/>
    <col min="11" max="11" width="9.1796875" style="3" hidden="1" customWidth="1"/>
    <col min="12" max="12" width="0" style="2" hidden="1" customWidth="1"/>
    <col min="13" max="13" width="0" style="3" hidden="1" customWidth="1"/>
    <col min="14" max="16384" width="9.1796875" style="3" hidden="1"/>
  </cols>
  <sheetData>
    <row r="1" spans="1:12" s="5" customFormat="1" ht="32.25" customHeight="1" x14ac:dyDescent="0.35">
      <c r="A1" s="1" t="s">
        <v>8</v>
      </c>
      <c r="B1" s="1" t="s">
        <v>10</v>
      </c>
      <c r="C1" s="1" t="s">
        <v>12</v>
      </c>
      <c r="D1" s="1" t="s">
        <v>47</v>
      </c>
      <c r="E1" s="1" t="s">
        <v>48</v>
      </c>
      <c r="F1" s="1" t="s">
        <v>32</v>
      </c>
      <c r="G1" s="1" t="s">
        <v>49</v>
      </c>
      <c r="H1" s="1" t="s">
        <v>34</v>
      </c>
      <c r="I1" s="1" t="s">
        <v>36</v>
      </c>
      <c r="J1" s="3"/>
      <c r="L1" s="5" t="s">
        <v>50</v>
      </c>
    </row>
    <row r="2" spans="1:12" ht="23.5" x14ac:dyDescent="0.35">
      <c r="A2" s="68" t="s">
        <v>51</v>
      </c>
      <c r="B2" s="68"/>
      <c r="C2" s="68"/>
      <c r="D2" s="68"/>
      <c r="E2" s="68"/>
      <c r="F2" s="68"/>
      <c r="G2" s="68"/>
      <c r="H2" s="68"/>
      <c r="I2" s="68"/>
      <c r="L2" s="2" t="s">
        <v>52</v>
      </c>
    </row>
    <row r="3" spans="1:12" x14ac:dyDescent="0.35">
      <c r="A3" s="40" t="s">
        <v>53</v>
      </c>
      <c r="B3" s="40"/>
      <c r="C3" s="40"/>
      <c r="D3" s="40"/>
      <c r="E3" s="40"/>
      <c r="F3" s="40"/>
      <c r="G3" s="40"/>
      <c r="H3" s="40"/>
      <c r="I3" s="40"/>
      <c r="L3" s="2" t="s">
        <v>54</v>
      </c>
    </row>
    <row r="4" spans="1:12" ht="29" x14ac:dyDescent="0.35">
      <c r="A4" s="6" t="s">
        <v>55</v>
      </c>
      <c r="B4" s="7" t="s">
        <v>56</v>
      </c>
      <c r="C4" s="6" t="s">
        <v>57</v>
      </c>
      <c r="D4" s="6" t="s">
        <v>58</v>
      </c>
      <c r="E4" s="7">
        <v>4</v>
      </c>
      <c r="F4" s="7"/>
      <c r="G4" s="7" t="s">
        <v>50</v>
      </c>
      <c r="H4" s="7">
        <f>IFERROR(E4*F4,"")</f>
        <v>0</v>
      </c>
      <c r="I4" s="43"/>
    </row>
    <row r="5" spans="1:12" ht="29" x14ac:dyDescent="0.35">
      <c r="A5" s="6" t="s">
        <v>59</v>
      </c>
      <c r="B5" s="7" t="s">
        <v>60</v>
      </c>
      <c r="C5" s="6" t="s">
        <v>61</v>
      </c>
      <c r="D5" s="6" t="s">
        <v>58</v>
      </c>
      <c r="E5" s="7">
        <v>4</v>
      </c>
      <c r="F5" s="7"/>
      <c r="G5" s="7" t="s">
        <v>50</v>
      </c>
      <c r="H5" s="7">
        <f t="shared" ref="H5:H13" si="0">IFERROR(E5*F5,"")</f>
        <v>0</v>
      </c>
      <c r="I5" s="43"/>
    </row>
    <row r="6" spans="1:12" ht="43.5" x14ac:dyDescent="0.35">
      <c r="A6" s="6" t="s">
        <v>62</v>
      </c>
      <c r="B6" s="7" t="s">
        <v>63</v>
      </c>
      <c r="C6" s="6" t="s">
        <v>64</v>
      </c>
      <c r="D6" s="6" t="s">
        <v>65</v>
      </c>
      <c r="E6" s="7">
        <v>4</v>
      </c>
      <c r="F6" s="7"/>
      <c r="G6" s="7" t="s">
        <v>50</v>
      </c>
      <c r="H6" s="7">
        <f t="shared" si="0"/>
        <v>0</v>
      </c>
      <c r="I6" s="43"/>
    </row>
    <row r="7" spans="1:12" ht="29" x14ac:dyDescent="0.35">
      <c r="A7" s="6" t="s">
        <v>5</v>
      </c>
      <c r="B7" s="7" t="s">
        <v>66</v>
      </c>
      <c r="C7" s="6" t="s">
        <v>67</v>
      </c>
      <c r="D7" s="6" t="s">
        <v>58</v>
      </c>
      <c r="E7" s="7">
        <v>6</v>
      </c>
      <c r="F7" s="7"/>
      <c r="G7" s="7" t="s">
        <v>52</v>
      </c>
      <c r="H7" s="7">
        <f t="shared" si="0"/>
        <v>0</v>
      </c>
      <c r="I7" s="43"/>
    </row>
    <row r="8" spans="1:12" ht="43.5" x14ac:dyDescent="0.35">
      <c r="A8" s="6" t="s">
        <v>68</v>
      </c>
      <c r="B8" s="7" t="s">
        <v>69</v>
      </c>
      <c r="C8" s="6" t="s">
        <v>70</v>
      </c>
      <c r="D8" s="6" t="s">
        <v>58</v>
      </c>
      <c r="E8" s="7">
        <v>6</v>
      </c>
      <c r="F8" s="7"/>
      <c r="G8" s="7" t="s">
        <v>50</v>
      </c>
      <c r="H8" s="7">
        <f t="shared" si="0"/>
        <v>0</v>
      </c>
      <c r="I8" s="43"/>
    </row>
    <row r="9" spans="1:12" ht="43.5" x14ac:dyDescent="0.35">
      <c r="A9" s="6" t="s">
        <v>71</v>
      </c>
      <c r="B9" s="7" t="s">
        <v>72</v>
      </c>
      <c r="C9" s="6" t="s">
        <v>73</v>
      </c>
      <c r="D9" s="6" t="s">
        <v>65</v>
      </c>
      <c r="E9" s="7">
        <v>6</v>
      </c>
      <c r="F9" s="7"/>
      <c r="G9" s="7" t="s">
        <v>50</v>
      </c>
      <c r="H9" s="7">
        <f t="shared" si="0"/>
        <v>0</v>
      </c>
      <c r="I9" s="43"/>
    </row>
    <row r="10" spans="1:12" ht="43.5" x14ac:dyDescent="0.35">
      <c r="A10" s="6" t="s">
        <v>74</v>
      </c>
      <c r="B10" s="7" t="s">
        <v>75</v>
      </c>
      <c r="C10" s="6" t="s">
        <v>76</v>
      </c>
      <c r="D10" s="6" t="s">
        <v>58</v>
      </c>
      <c r="E10" s="7">
        <v>6</v>
      </c>
      <c r="F10" s="7"/>
      <c r="G10" s="7" t="s">
        <v>50</v>
      </c>
      <c r="H10" s="7">
        <f t="shared" si="0"/>
        <v>0</v>
      </c>
      <c r="I10" s="43"/>
    </row>
    <row r="11" spans="1:12" ht="43.5" x14ac:dyDescent="0.35">
      <c r="A11" s="6" t="s">
        <v>77</v>
      </c>
      <c r="B11" s="7" t="s">
        <v>78</v>
      </c>
      <c r="C11" s="6" t="s">
        <v>79</v>
      </c>
      <c r="D11" s="6" t="s">
        <v>65</v>
      </c>
      <c r="E11" s="7" t="s">
        <v>80</v>
      </c>
      <c r="F11" s="7"/>
      <c r="G11" s="7" t="s">
        <v>50</v>
      </c>
      <c r="H11" s="7" t="str">
        <f t="shared" si="0"/>
        <v/>
      </c>
      <c r="I11" s="43"/>
    </row>
    <row r="12" spans="1:12" ht="43.5" x14ac:dyDescent="0.35">
      <c r="A12" s="6" t="s">
        <v>1</v>
      </c>
      <c r="B12" s="7" t="s">
        <v>81</v>
      </c>
      <c r="C12" s="6" t="s">
        <v>82</v>
      </c>
      <c r="D12" s="6" t="s">
        <v>65</v>
      </c>
      <c r="E12" s="7" t="s">
        <v>80</v>
      </c>
      <c r="F12" s="7"/>
      <c r="G12" s="7" t="s">
        <v>52</v>
      </c>
      <c r="H12" s="7" t="str">
        <f t="shared" si="0"/>
        <v/>
      </c>
      <c r="I12" s="43"/>
    </row>
    <row r="13" spans="1:12" ht="130.5" x14ac:dyDescent="0.35">
      <c r="A13" s="6" t="s">
        <v>83</v>
      </c>
      <c r="B13" s="7" t="s">
        <v>84</v>
      </c>
      <c r="C13" s="6" t="s">
        <v>85</v>
      </c>
      <c r="D13" s="6" t="s">
        <v>58</v>
      </c>
      <c r="E13" s="7">
        <v>12</v>
      </c>
      <c r="F13" s="7"/>
      <c r="G13" s="7" t="s">
        <v>52</v>
      </c>
      <c r="H13" s="7">
        <f t="shared" si="0"/>
        <v>0</v>
      </c>
      <c r="I13" s="43"/>
    </row>
    <row r="14" spans="1:12" x14ac:dyDescent="0.35">
      <c r="A14" s="41" t="s">
        <v>86</v>
      </c>
      <c r="B14" s="41"/>
      <c r="C14" s="41"/>
      <c r="D14" s="41"/>
      <c r="E14" s="41"/>
      <c r="F14" s="41"/>
      <c r="G14" s="41"/>
      <c r="H14" s="41"/>
      <c r="I14" s="44"/>
    </row>
    <row r="15" spans="1:12" ht="43.5" x14ac:dyDescent="0.35">
      <c r="A15" s="6" t="s">
        <v>87</v>
      </c>
      <c r="B15" s="7" t="s">
        <v>88</v>
      </c>
      <c r="C15" s="6" t="s">
        <v>89</v>
      </c>
      <c r="D15" s="6" t="s">
        <v>58</v>
      </c>
      <c r="E15" s="7">
        <v>4</v>
      </c>
      <c r="F15" s="7"/>
      <c r="G15" s="7" t="s">
        <v>50</v>
      </c>
      <c r="H15" s="7">
        <f t="shared" ref="H15:H29" si="1">IFERROR(E15*F15,"")</f>
        <v>0</v>
      </c>
      <c r="I15" s="43"/>
    </row>
    <row r="16" spans="1:12" ht="29" x14ac:dyDescent="0.35">
      <c r="A16" s="6" t="s">
        <v>90</v>
      </c>
      <c r="B16" s="7" t="s">
        <v>91</v>
      </c>
      <c r="C16" s="6" t="s">
        <v>92</v>
      </c>
      <c r="D16" s="6" t="s">
        <v>65</v>
      </c>
      <c r="E16" s="7">
        <v>4</v>
      </c>
      <c r="F16" s="7"/>
      <c r="G16" s="7" t="s">
        <v>50</v>
      </c>
      <c r="H16" s="7">
        <f t="shared" si="1"/>
        <v>0</v>
      </c>
      <c r="I16" s="43"/>
    </row>
    <row r="17" spans="1:12" ht="43.5" x14ac:dyDescent="0.35">
      <c r="A17" s="6" t="s">
        <v>93</v>
      </c>
      <c r="B17" s="7" t="s">
        <v>94</v>
      </c>
      <c r="C17" s="6" t="s">
        <v>95</v>
      </c>
      <c r="D17" s="6" t="s">
        <v>65</v>
      </c>
      <c r="E17" s="7">
        <v>2</v>
      </c>
      <c r="F17" s="7"/>
      <c r="G17" s="7" t="s">
        <v>50</v>
      </c>
      <c r="H17" s="7">
        <f t="shared" si="1"/>
        <v>0</v>
      </c>
      <c r="I17" s="43"/>
    </row>
    <row r="18" spans="1:12" ht="43.5" x14ac:dyDescent="0.35">
      <c r="A18" s="6" t="s">
        <v>96</v>
      </c>
      <c r="B18" s="7" t="s">
        <v>97</v>
      </c>
      <c r="C18" s="6" t="s">
        <v>98</v>
      </c>
      <c r="D18" s="6" t="s">
        <v>58</v>
      </c>
      <c r="E18" s="7">
        <v>4</v>
      </c>
      <c r="F18" s="7"/>
      <c r="G18" s="7" t="s">
        <v>50</v>
      </c>
      <c r="H18" s="7">
        <f t="shared" si="1"/>
        <v>0</v>
      </c>
      <c r="I18" s="43"/>
    </row>
    <row r="19" spans="1:12" ht="29" x14ac:dyDescent="0.35">
      <c r="A19" s="6" t="s">
        <v>99</v>
      </c>
      <c r="B19" s="7" t="s">
        <v>100</v>
      </c>
      <c r="C19" s="6" t="s">
        <v>101</v>
      </c>
      <c r="D19" s="6" t="s">
        <v>65</v>
      </c>
      <c r="E19" s="7">
        <v>4</v>
      </c>
      <c r="F19" s="7"/>
      <c r="G19" s="7" t="s">
        <v>50</v>
      </c>
      <c r="H19" s="7">
        <f t="shared" si="1"/>
        <v>0</v>
      </c>
      <c r="I19" s="43"/>
    </row>
    <row r="20" spans="1:12" ht="29" x14ac:dyDescent="0.35">
      <c r="A20" s="6" t="s">
        <v>5</v>
      </c>
      <c r="B20" s="7" t="s">
        <v>102</v>
      </c>
      <c r="C20" s="6" t="s">
        <v>103</v>
      </c>
      <c r="D20" s="6" t="s">
        <v>58</v>
      </c>
      <c r="E20" s="7">
        <v>6</v>
      </c>
      <c r="F20" s="7"/>
      <c r="G20" s="7" t="s">
        <v>52</v>
      </c>
      <c r="H20" s="7">
        <f t="shared" si="1"/>
        <v>0</v>
      </c>
      <c r="I20" s="43"/>
    </row>
    <row r="21" spans="1:12" ht="43.5" x14ac:dyDescent="0.35">
      <c r="A21" s="6" t="s">
        <v>104</v>
      </c>
      <c r="B21" s="7" t="s">
        <v>105</v>
      </c>
      <c r="C21" s="6" t="s">
        <v>106</v>
      </c>
      <c r="D21" s="6" t="s">
        <v>58</v>
      </c>
      <c r="E21" s="7">
        <v>6</v>
      </c>
      <c r="F21" s="7"/>
      <c r="G21" s="7" t="s">
        <v>52</v>
      </c>
      <c r="H21" s="7">
        <f t="shared" si="1"/>
        <v>0</v>
      </c>
      <c r="I21" s="43"/>
    </row>
    <row r="22" spans="1:12" ht="60" customHeight="1" x14ac:dyDescent="0.35">
      <c r="A22" s="6" t="s">
        <v>107</v>
      </c>
      <c r="B22" s="7" t="s">
        <v>108</v>
      </c>
      <c r="C22" s="6" t="s">
        <v>109</v>
      </c>
      <c r="D22" s="6" t="s">
        <v>110</v>
      </c>
      <c r="E22" s="7">
        <v>3</v>
      </c>
      <c r="F22" s="7"/>
      <c r="G22" s="7" t="s">
        <v>50</v>
      </c>
      <c r="H22" s="7">
        <f t="shared" si="1"/>
        <v>0</v>
      </c>
      <c r="I22" s="43"/>
    </row>
    <row r="23" spans="1:12" ht="58" x14ac:dyDescent="0.35">
      <c r="A23" s="6" t="s">
        <v>111</v>
      </c>
      <c r="B23" s="7" t="s">
        <v>112</v>
      </c>
      <c r="C23" s="6" t="s">
        <v>113</v>
      </c>
      <c r="D23" s="6" t="s">
        <v>114</v>
      </c>
      <c r="E23" s="7">
        <v>2</v>
      </c>
      <c r="F23" s="7"/>
      <c r="G23" s="7" t="s">
        <v>50</v>
      </c>
      <c r="H23" s="7">
        <f t="shared" si="1"/>
        <v>0</v>
      </c>
      <c r="I23" s="43"/>
    </row>
    <row r="24" spans="1:12" ht="58" x14ac:dyDescent="0.35">
      <c r="A24" s="6" t="s">
        <v>115</v>
      </c>
      <c r="B24" s="7" t="s">
        <v>116</v>
      </c>
      <c r="C24" s="6" t="s">
        <v>117</v>
      </c>
      <c r="D24" s="6" t="s">
        <v>110</v>
      </c>
      <c r="E24" s="7">
        <v>3</v>
      </c>
      <c r="F24" s="7"/>
      <c r="G24" s="7" t="s">
        <v>50</v>
      </c>
      <c r="H24" s="7">
        <f t="shared" si="1"/>
        <v>0</v>
      </c>
      <c r="I24" s="43"/>
    </row>
    <row r="25" spans="1:12" ht="58" x14ac:dyDescent="0.35">
      <c r="A25" s="6" t="s">
        <v>118</v>
      </c>
      <c r="B25" s="7" t="s">
        <v>119</v>
      </c>
      <c r="C25" s="6" t="s">
        <v>120</v>
      </c>
      <c r="D25" s="6" t="s">
        <v>114</v>
      </c>
      <c r="E25" s="7">
        <v>2</v>
      </c>
      <c r="F25" s="7"/>
      <c r="G25" s="7" t="s">
        <v>50</v>
      </c>
      <c r="H25" s="7">
        <f t="shared" si="1"/>
        <v>0</v>
      </c>
      <c r="I25" s="43"/>
      <c r="L25"/>
    </row>
    <row r="26" spans="1:12" ht="43.5" x14ac:dyDescent="0.35">
      <c r="A26" s="6" t="s">
        <v>74</v>
      </c>
      <c r="B26" s="7" t="s">
        <v>121</v>
      </c>
      <c r="C26" s="6" t="s">
        <v>122</v>
      </c>
      <c r="D26" s="6" t="s">
        <v>58</v>
      </c>
      <c r="E26" s="7">
        <v>6</v>
      </c>
      <c r="F26" s="7"/>
      <c r="G26" s="7" t="s">
        <v>52</v>
      </c>
      <c r="H26" s="7">
        <f t="shared" si="1"/>
        <v>0</v>
      </c>
      <c r="I26" s="43"/>
      <c r="L26"/>
    </row>
    <row r="27" spans="1:12" ht="43.5" x14ac:dyDescent="0.35">
      <c r="A27" s="6" t="s">
        <v>77</v>
      </c>
      <c r="B27" s="7" t="s">
        <v>123</v>
      </c>
      <c r="C27" s="6" t="s">
        <v>124</v>
      </c>
      <c r="D27" s="6" t="s">
        <v>65</v>
      </c>
      <c r="E27" s="7" t="s">
        <v>80</v>
      </c>
      <c r="F27" s="7"/>
      <c r="G27" s="7" t="s">
        <v>50</v>
      </c>
      <c r="H27" s="7" t="str">
        <f t="shared" si="1"/>
        <v/>
      </c>
      <c r="I27" s="43"/>
    </row>
    <row r="28" spans="1:12" ht="43.5" x14ac:dyDescent="0.35">
      <c r="A28" s="6" t="s">
        <v>1</v>
      </c>
      <c r="B28" s="7" t="s">
        <v>125</v>
      </c>
      <c r="C28" s="6" t="s">
        <v>126</v>
      </c>
      <c r="D28" s="6" t="s">
        <v>65</v>
      </c>
      <c r="E28" s="7" t="s">
        <v>80</v>
      </c>
      <c r="F28" s="7"/>
      <c r="G28" s="7" t="s">
        <v>52</v>
      </c>
      <c r="H28" s="7" t="str">
        <f t="shared" si="1"/>
        <v/>
      </c>
      <c r="I28" s="43"/>
    </row>
    <row r="29" spans="1:12" ht="72.5" x14ac:dyDescent="0.35">
      <c r="A29" s="6" t="s">
        <v>83</v>
      </c>
      <c r="B29" s="7" t="s">
        <v>127</v>
      </c>
      <c r="C29" s="6" t="s">
        <v>128</v>
      </c>
      <c r="D29" s="6" t="s">
        <v>58</v>
      </c>
      <c r="E29" s="7">
        <v>12</v>
      </c>
      <c r="F29" s="7"/>
      <c r="G29" s="7" t="s">
        <v>52</v>
      </c>
      <c r="H29" s="7">
        <f t="shared" si="1"/>
        <v>0</v>
      </c>
      <c r="I29" s="43"/>
    </row>
    <row r="30" spans="1:12" s="4" customFormat="1" x14ac:dyDescent="0.35">
      <c r="A30" s="41" t="s">
        <v>129</v>
      </c>
      <c r="B30" s="41"/>
      <c r="C30" s="41"/>
      <c r="D30" s="41"/>
      <c r="E30" s="41"/>
      <c r="F30" s="41"/>
      <c r="G30" s="41"/>
      <c r="H30" s="41"/>
      <c r="I30" s="44"/>
      <c r="L30" s="2"/>
    </row>
    <row r="31" spans="1:12" ht="29" x14ac:dyDescent="0.35">
      <c r="A31" s="6" t="s">
        <v>130</v>
      </c>
      <c r="B31" s="7" t="s">
        <v>131</v>
      </c>
      <c r="C31" s="9" t="s">
        <v>132</v>
      </c>
      <c r="D31" s="9" t="s">
        <v>133</v>
      </c>
      <c r="E31" s="7">
        <v>1</v>
      </c>
      <c r="F31" s="7"/>
      <c r="G31" s="7" t="s">
        <v>50</v>
      </c>
      <c r="H31" s="7">
        <f t="shared" ref="H31:H43" si="2">IFERROR(E31*F31,"")</f>
        <v>0</v>
      </c>
      <c r="I31" s="43"/>
    </row>
    <row r="32" spans="1:12" ht="29" x14ac:dyDescent="0.35">
      <c r="A32" s="6" t="s">
        <v>134</v>
      </c>
      <c r="B32" s="7" t="s">
        <v>135</v>
      </c>
      <c r="C32" s="6" t="s">
        <v>136</v>
      </c>
      <c r="D32" s="9" t="s">
        <v>133</v>
      </c>
      <c r="E32" s="7">
        <v>1</v>
      </c>
      <c r="F32" s="7"/>
      <c r="G32" s="7" t="s">
        <v>50</v>
      </c>
      <c r="H32" s="7">
        <f t="shared" si="2"/>
        <v>0</v>
      </c>
      <c r="I32" s="43"/>
    </row>
    <row r="33" spans="1:12" ht="29" x14ac:dyDescent="0.35">
      <c r="A33" s="6" t="s">
        <v>5</v>
      </c>
      <c r="B33" s="7" t="s">
        <v>137</v>
      </c>
      <c r="C33" s="6" t="s">
        <v>138</v>
      </c>
      <c r="D33" s="9" t="s">
        <v>133</v>
      </c>
      <c r="E33" s="7">
        <v>1</v>
      </c>
      <c r="F33" s="7"/>
      <c r="G33" s="7" t="s">
        <v>50</v>
      </c>
      <c r="H33" s="7">
        <f t="shared" si="2"/>
        <v>0</v>
      </c>
      <c r="I33" s="43"/>
    </row>
    <row r="34" spans="1:12" ht="60" customHeight="1" x14ac:dyDescent="0.35">
      <c r="A34" s="6" t="s">
        <v>139</v>
      </c>
      <c r="B34" s="7" t="s">
        <v>140</v>
      </c>
      <c r="C34" s="6" t="s">
        <v>141</v>
      </c>
      <c r="D34" s="9" t="s">
        <v>133</v>
      </c>
      <c r="E34" s="7">
        <v>3</v>
      </c>
      <c r="F34" s="7"/>
      <c r="G34" s="7" t="s">
        <v>50</v>
      </c>
      <c r="H34" s="7">
        <f t="shared" si="2"/>
        <v>0</v>
      </c>
      <c r="I34" s="43"/>
    </row>
    <row r="35" spans="1:12" ht="43.5" x14ac:dyDescent="0.35">
      <c r="A35" s="6" t="s">
        <v>142</v>
      </c>
      <c r="B35" s="7" t="s">
        <v>143</v>
      </c>
      <c r="C35" s="6" t="s">
        <v>144</v>
      </c>
      <c r="D35" s="9" t="s">
        <v>133</v>
      </c>
      <c r="E35" s="7">
        <v>3</v>
      </c>
      <c r="F35" s="7"/>
      <c r="G35" s="7" t="s">
        <v>50</v>
      </c>
      <c r="H35" s="7">
        <f t="shared" si="2"/>
        <v>0</v>
      </c>
      <c r="I35" s="43"/>
    </row>
    <row r="36" spans="1:12" ht="43.5" x14ac:dyDescent="0.35">
      <c r="A36" s="6" t="s">
        <v>145</v>
      </c>
      <c r="B36" s="7" t="s">
        <v>146</v>
      </c>
      <c r="C36" s="6" t="s">
        <v>147</v>
      </c>
      <c r="D36" s="9" t="s">
        <v>133</v>
      </c>
      <c r="E36" s="7">
        <v>2</v>
      </c>
      <c r="F36" s="7"/>
      <c r="G36" s="7" t="s">
        <v>50</v>
      </c>
      <c r="H36" s="7">
        <f t="shared" si="2"/>
        <v>0</v>
      </c>
      <c r="I36" s="43"/>
    </row>
    <row r="37" spans="1:12" ht="43.5" x14ac:dyDescent="0.35">
      <c r="A37" s="6" t="s">
        <v>148</v>
      </c>
      <c r="B37" s="7" t="s">
        <v>149</v>
      </c>
      <c r="C37" s="6" t="s">
        <v>150</v>
      </c>
      <c r="D37" s="9" t="s">
        <v>133</v>
      </c>
      <c r="E37" s="7">
        <v>3</v>
      </c>
      <c r="F37" s="7"/>
      <c r="G37" s="7" t="s">
        <v>50</v>
      </c>
      <c r="H37" s="7">
        <f t="shared" si="2"/>
        <v>0</v>
      </c>
      <c r="I37" s="43"/>
    </row>
    <row r="38" spans="1:12" ht="43.5" x14ac:dyDescent="0.35">
      <c r="A38" s="6" t="s">
        <v>151</v>
      </c>
      <c r="B38" s="7" t="s">
        <v>152</v>
      </c>
      <c r="C38" s="6" t="s">
        <v>153</v>
      </c>
      <c r="D38" s="9" t="s">
        <v>133</v>
      </c>
      <c r="E38" s="7">
        <v>2</v>
      </c>
      <c r="F38" s="7"/>
      <c r="G38" s="7" t="s">
        <v>50</v>
      </c>
      <c r="H38" s="7">
        <f t="shared" si="2"/>
        <v>0</v>
      </c>
      <c r="I38" s="43"/>
    </row>
    <row r="39" spans="1:12" ht="43.5" x14ac:dyDescent="0.35">
      <c r="A39" s="6" t="s">
        <v>154</v>
      </c>
      <c r="B39" s="7" t="s">
        <v>155</v>
      </c>
      <c r="C39" s="6" t="s">
        <v>156</v>
      </c>
      <c r="D39" s="9" t="s">
        <v>133</v>
      </c>
      <c r="E39" s="7">
        <v>2</v>
      </c>
      <c r="F39" s="7"/>
      <c r="G39" s="7" t="s">
        <v>50</v>
      </c>
      <c r="H39" s="7">
        <f t="shared" si="2"/>
        <v>0</v>
      </c>
      <c r="I39" s="43"/>
    </row>
    <row r="40" spans="1:12" ht="43.5" x14ac:dyDescent="0.35">
      <c r="A40" s="6" t="s">
        <v>157</v>
      </c>
      <c r="B40" s="7" t="s">
        <v>158</v>
      </c>
      <c r="C40" s="6" t="s">
        <v>159</v>
      </c>
      <c r="D40" s="9" t="s">
        <v>133</v>
      </c>
      <c r="E40" s="7">
        <v>1</v>
      </c>
      <c r="F40" s="7"/>
      <c r="G40" s="7" t="s">
        <v>50</v>
      </c>
      <c r="H40" s="7">
        <f t="shared" si="2"/>
        <v>0</v>
      </c>
      <c r="I40" s="43"/>
    </row>
    <row r="41" spans="1:12" ht="43.5" x14ac:dyDescent="0.35">
      <c r="A41" s="6" t="s">
        <v>77</v>
      </c>
      <c r="B41" s="7" t="s">
        <v>160</v>
      </c>
      <c r="C41" s="6" t="s">
        <v>161</v>
      </c>
      <c r="D41" s="6" t="s">
        <v>133</v>
      </c>
      <c r="E41" s="7" t="s">
        <v>80</v>
      </c>
      <c r="F41" s="7"/>
      <c r="G41" s="7" t="s">
        <v>50</v>
      </c>
      <c r="H41" s="7" t="str">
        <f t="shared" si="2"/>
        <v/>
      </c>
      <c r="I41" s="43"/>
    </row>
    <row r="42" spans="1:12" ht="43.5" x14ac:dyDescent="0.35">
      <c r="A42" s="6" t="s">
        <v>1</v>
      </c>
      <c r="B42" s="7" t="s">
        <v>162</v>
      </c>
      <c r="C42" s="6" t="s">
        <v>163</v>
      </c>
      <c r="D42" s="6" t="s">
        <v>133</v>
      </c>
      <c r="E42" s="7" t="s">
        <v>80</v>
      </c>
      <c r="F42" s="7"/>
      <c r="G42" s="7" t="s">
        <v>52</v>
      </c>
      <c r="H42" s="7" t="str">
        <f t="shared" si="2"/>
        <v/>
      </c>
      <c r="I42" s="43"/>
    </row>
    <row r="43" spans="1:12" ht="43.5" x14ac:dyDescent="0.35">
      <c r="A43" s="6" t="s">
        <v>74</v>
      </c>
      <c r="B43" s="7" t="s">
        <v>164</v>
      </c>
      <c r="C43" s="6" t="s">
        <v>165</v>
      </c>
      <c r="D43" s="6" t="s">
        <v>133</v>
      </c>
      <c r="E43" s="7">
        <v>3</v>
      </c>
      <c r="F43" s="7"/>
      <c r="G43" s="7" t="s">
        <v>52</v>
      </c>
      <c r="H43" s="7">
        <f t="shared" si="2"/>
        <v>0</v>
      </c>
      <c r="I43" s="43"/>
    </row>
    <row r="44" spans="1:12" s="4" customFormat="1" x14ac:dyDescent="0.35">
      <c r="A44" s="41" t="s">
        <v>166</v>
      </c>
      <c r="B44" s="41"/>
      <c r="C44" s="41"/>
      <c r="D44" s="41"/>
      <c r="E44" s="41"/>
      <c r="F44" s="41"/>
      <c r="G44" s="41"/>
      <c r="H44" s="41"/>
      <c r="I44" s="44"/>
      <c r="L44" s="2"/>
    </row>
    <row r="45" spans="1:12" ht="29" x14ac:dyDescent="0.35">
      <c r="A45" s="6" t="s">
        <v>167</v>
      </c>
      <c r="B45" s="7" t="s">
        <v>168</v>
      </c>
      <c r="C45" s="9" t="s">
        <v>169</v>
      </c>
      <c r="D45" s="6" t="s">
        <v>58</v>
      </c>
      <c r="E45" s="7">
        <v>4</v>
      </c>
      <c r="F45" s="7"/>
      <c r="G45" s="7" t="s">
        <v>50</v>
      </c>
      <c r="H45" s="7">
        <f t="shared" ref="H45:H56" si="3">IFERROR(E45*F45,"")</f>
        <v>0</v>
      </c>
      <c r="I45" s="43"/>
    </row>
    <row r="46" spans="1:12" ht="29" x14ac:dyDescent="0.35">
      <c r="A46" s="6" t="s">
        <v>59</v>
      </c>
      <c r="B46" s="7" t="s">
        <v>170</v>
      </c>
      <c r="C46" s="6" t="s">
        <v>171</v>
      </c>
      <c r="D46" s="6" t="s">
        <v>58</v>
      </c>
      <c r="E46" s="7">
        <v>4</v>
      </c>
      <c r="F46" s="7"/>
      <c r="G46" s="7" t="s">
        <v>50</v>
      </c>
      <c r="H46" s="7">
        <f t="shared" si="3"/>
        <v>0</v>
      </c>
      <c r="I46" s="43"/>
    </row>
    <row r="47" spans="1:12" ht="33.75" customHeight="1" x14ac:dyDescent="0.35">
      <c r="A47" s="6" t="s">
        <v>5</v>
      </c>
      <c r="B47" s="7" t="s">
        <v>172</v>
      </c>
      <c r="C47" s="6" t="s">
        <v>138</v>
      </c>
      <c r="D47" s="6" t="s">
        <v>58</v>
      </c>
      <c r="E47" s="7">
        <v>6</v>
      </c>
      <c r="F47" s="7"/>
      <c r="G47" s="7" t="s">
        <v>50</v>
      </c>
      <c r="H47" s="7">
        <f t="shared" si="3"/>
        <v>0</v>
      </c>
      <c r="I47" s="43"/>
    </row>
    <row r="48" spans="1:12" ht="43.5" x14ac:dyDescent="0.35">
      <c r="A48" s="6" t="s">
        <v>173</v>
      </c>
      <c r="B48" s="7" t="s">
        <v>174</v>
      </c>
      <c r="C48" s="6" t="s">
        <v>175</v>
      </c>
      <c r="D48" s="6" t="s">
        <v>58</v>
      </c>
      <c r="E48" s="7">
        <v>3</v>
      </c>
      <c r="F48" s="7"/>
      <c r="G48" s="7" t="s">
        <v>50</v>
      </c>
      <c r="H48" s="7">
        <f t="shared" si="3"/>
        <v>0</v>
      </c>
      <c r="I48" s="43"/>
    </row>
    <row r="49" spans="1:12" ht="43.5" x14ac:dyDescent="0.35">
      <c r="A49" s="6" t="s">
        <v>176</v>
      </c>
      <c r="B49" s="7" t="s">
        <v>177</v>
      </c>
      <c r="C49" s="6" t="s">
        <v>178</v>
      </c>
      <c r="D49" s="6" t="s">
        <v>58</v>
      </c>
      <c r="E49" s="7">
        <v>3</v>
      </c>
      <c r="F49" s="7"/>
      <c r="G49" s="7" t="s">
        <v>50</v>
      </c>
      <c r="H49" s="7">
        <f t="shared" si="3"/>
        <v>0</v>
      </c>
      <c r="I49" s="43"/>
    </row>
    <row r="50" spans="1:12" ht="43.5" x14ac:dyDescent="0.35">
      <c r="A50" s="6" t="s">
        <v>179</v>
      </c>
      <c r="B50" s="7" t="s">
        <v>180</v>
      </c>
      <c r="C50" s="6" t="s">
        <v>181</v>
      </c>
      <c r="D50" s="6" t="s">
        <v>58</v>
      </c>
      <c r="E50" s="7">
        <v>2</v>
      </c>
      <c r="F50" s="7"/>
      <c r="G50" s="7" t="s">
        <v>50</v>
      </c>
      <c r="H50" s="7">
        <f t="shared" si="3"/>
        <v>0</v>
      </c>
      <c r="I50" s="43"/>
    </row>
    <row r="51" spans="1:12" ht="43.5" x14ac:dyDescent="0.35">
      <c r="A51" s="6" t="s">
        <v>182</v>
      </c>
      <c r="B51" s="7" t="s">
        <v>183</v>
      </c>
      <c r="C51" s="6" t="s">
        <v>184</v>
      </c>
      <c r="D51" s="6" t="s">
        <v>58</v>
      </c>
      <c r="E51" s="7">
        <v>3</v>
      </c>
      <c r="F51" s="7"/>
      <c r="G51" s="7" t="s">
        <v>50</v>
      </c>
      <c r="H51" s="7">
        <f t="shared" si="3"/>
        <v>0</v>
      </c>
      <c r="I51" s="43"/>
    </row>
    <row r="52" spans="1:12" ht="43.5" x14ac:dyDescent="0.35">
      <c r="A52" s="6" t="s">
        <v>185</v>
      </c>
      <c r="B52" s="7" t="s">
        <v>186</v>
      </c>
      <c r="C52" s="6" t="s">
        <v>187</v>
      </c>
      <c r="D52" s="6" t="s">
        <v>58</v>
      </c>
      <c r="E52" s="7">
        <v>2</v>
      </c>
      <c r="F52" s="7"/>
      <c r="G52" s="7" t="s">
        <v>50</v>
      </c>
      <c r="H52" s="7">
        <f t="shared" si="3"/>
        <v>0</v>
      </c>
      <c r="I52" s="43"/>
    </row>
    <row r="53" spans="1:12" ht="43.5" x14ac:dyDescent="0.35">
      <c r="A53" s="6" t="s">
        <v>188</v>
      </c>
      <c r="B53" s="7" t="s">
        <v>189</v>
      </c>
      <c r="C53" s="6" t="s">
        <v>190</v>
      </c>
      <c r="D53" s="6" t="s">
        <v>58</v>
      </c>
      <c r="E53" s="7">
        <v>2</v>
      </c>
      <c r="F53" s="7"/>
      <c r="G53" s="7" t="s">
        <v>50</v>
      </c>
      <c r="H53" s="7">
        <f t="shared" si="3"/>
        <v>0</v>
      </c>
      <c r="I53" s="43"/>
    </row>
    <row r="54" spans="1:12" ht="43.5" x14ac:dyDescent="0.35">
      <c r="A54" s="6" t="s">
        <v>74</v>
      </c>
      <c r="B54" s="7" t="s">
        <v>191</v>
      </c>
      <c r="C54" s="6" t="s">
        <v>192</v>
      </c>
      <c r="D54" s="6" t="s">
        <v>58</v>
      </c>
      <c r="E54" s="7">
        <v>6</v>
      </c>
      <c r="F54" s="7"/>
      <c r="G54" s="7" t="s">
        <v>52</v>
      </c>
      <c r="H54" s="7">
        <f t="shared" si="3"/>
        <v>0</v>
      </c>
      <c r="I54" s="43"/>
    </row>
    <row r="55" spans="1:12" ht="43.5" x14ac:dyDescent="0.35">
      <c r="A55" s="6" t="s">
        <v>77</v>
      </c>
      <c r="B55" s="7" t="s">
        <v>193</v>
      </c>
      <c r="C55" s="6" t="s">
        <v>194</v>
      </c>
      <c r="D55" s="6" t="s">
        <v>65</v>
      </c>
      <c r="E55" s="7" t="s">
        <v>80</v>
      </c>
      <c r="F55" s="7"/>
      <c r="G55" s="7" t="s">
        <v>50</v>
      </c>
      <c r="H55" s="7" t="str">
        <f t="shared" si="3"/>
        <v/>
      </c>
      <c r="I55" s="43"/>
    </row>
    <row r="56" spans="1:12" ht="58" x14ac:dyDescent="0.35">
      <c r="A56" s="6" t="s">
        <v>1</v>
      </c>
      <c r="B56" s="7" t="s">
        <v>195</v>
      </c>
      <c r="C56" s="6" t="s">
        <v>196</v>
      </c>
      <c r="D56" s="6" t="s">
        <v>65</v>
      </c>
      <c r="E56" s="7" t="s">
        <v>80</v>
      </c>
      <c r="F56" s="7"/>
      <c r="G56" s="7" t="s">
        <v>52</v>
      </c>
      <c r="H56" s="7" t="str">
        <f t="shared" si="3"/>
        <v/>
      </c>
      <c r="I56" s="43"/>
    </row>
    <row r="57" spans="1:12" s="4" customFormat="1" x14ac:dyDescent="0.35">
      <c r="A57" s="41" t="s">
        <v>197</v>
      </c>
      <c r="B57" s="41"/>
      <c r="C57" s="41"/>
      <c r="D57" s="41"/>
      <c r="E57" s="41"/>
      <c r="F57" s="41"/>
      <c r="G57" s="41"/>
      <c r="H57" s="41"/>
      <c r="I57" s="44"/>
      <c r="L57" s="2"/>
    </row>
    <row r="58" spans="1:12" ht="72.5" x14ac:dyDescent="0.35">
      <c r="A58" s="6" t="s">
        <v>198</v>
      </c>
      <c r="B58" s="7" t="s">
        <v>199</v>
      </c>
      <c r="C58" s="9" t="s">
        <v>200</v>
      </c>
      <c r="D58" s="6" t="s">
        <v>58</v>
      </c>
      <c r="E58" s="7">
        <v>4</v>
      </c>
      <c r="F58" s="7"/>
      <c r="G58" s="7" t="s">
        <v>50</v>
      </c>
      <c r="H58" s="7">
        <f t="shared" ref="H58:H66" si="4">IFERROR(E58*F58,"")</f>
        <v>0</v>
      </c>
      <c r="I58" s="43"/>
    </row>
    <row r="59" spans="1:12" ht="29" x14ac:dyDescent="0.35">
      <c r="A59" s="6" t="s">
        <v>201</v>
      </c>
      <c r="B59" s="7" t="s">
        <v>202</v>
      </c>
      <c r="C59" s="6" t="s">
        <v>203</v>
      </c>
      <c r="D59" s="6" t="s">
        <v>58</v>
      </c>
      <c r="E59" s="7">
        <v>4</v>
      </c>
      <c r="F59" s="7"/>
      <c r="G59" s="7" t="s">
        <v>50</v>
      </c>
      <c r="H59" s="7">
        <f t="shared" si="4"/>
        <v>0</v>
      </c>
      <c r="I59" s="43"/>
    </row>
    <row r="60" spans="1:12" ht="29" x14ac:dyDescent="0.35">
      <c r="A60" s="6" t="s">
        <v>5</v>
      </c>
      <c r="B60" s="7" t="s">
        <v>204</v>
      </c>
      <c r="C60" s="6" t="s">
        <v>205</v>
      </c>
      <c r="D60" s="6" t="s">
        <v>58</v>
      </c>
      <c r="E60" s="7">
        <v>6</v>
      </c>
      <c r="F60" s="7"/>
      <c r="G60" s="7" t="s">
        <v>50</v>
      </c>
      <c r="H60" s="7">
        <f t="shared" si="4"/>
        <v>0</v>
      </c>
      <c r="I60" s="43"/>
    </row>
    <row r="61" spans="1:12" ht="43.5" x14ac:dyDescent="0.35">
      <c r="A61" s="6" t="s">
        <v>206</v>
      </c>
      <c r="B61" s="7" t="s">
        <v>207</v>
      </c>
      <c r="C61" s="6" t="s">
        <v>208</v>
      </c>
      <c r="D61" s="6" t="s">
        <v>58</v>
      </c>
      <c r="E61" s="7">
        <v>3</v>
      </c>
      <c r="F61" s="7"/>
      <c r="G61" s="7" t="s">
        <v>50</v>
      </c>
      <c r="H61" s="7">
        <f t="shared" si="4"/>
        <v>0</v>
      </c>
      <c r="I61" s="43"/>
    </row>
    <row r="62" spans="1:12" ht="43.5" x14ac:dyDescent="0.35">
      <c r="A62" s="6" t="s">
        <v>209</v>
      </c>
      <c r="B62" s="7" t="s">
        <v>210</v>
      </c>
      <c r="C62" s="6" t="s">
        <v>211</v>
      </c>
      <c r="D62" s="6" t="s">
        <v>58</v>
      </c>
      <c r="E62" s="7">
        <v>3</v>
      </c>
      <c r="F62" s="7"/>
      <c r="G62" s="7" t="s">
        <v>50</v>
      </c>
      <c r="H62" s="7">
        <f t="shared" si="4"/>
        <v>0</v>
      </c>
      <c r="I62" s="43"/>
    </row>
    <row r="63" spans="1:12" ht="43.5" x14ac:dyDescent="0.35">
      <c r="A63" s="6" t="s">
        <v>212</v>
      </c>
      <c r="B63" s="7" t="s">
        <v>213</v>
      </c>
      <c r="C63" s="6" t="s">
        <v>214</v>
      </c>
      <c r="D63" s="6" t="s">
        <v>58</v>
      </c>
      <c r="E63" s="7">
        <v>2</v>
      </c>
      <c r="F63" s="7"/>
      <c r="G63" s="7" t="s">
        <v>50</v>
      </c>
      <c r="H63" s="7">
        <f t="shared" si="4"/>
        <v>0</v>
      </c>
      <c r="I63" s="43"/>
    </row>
    <row r="64" spans="1:12" ht="43.5" x14ac:dyDescent="0.35">
      <c r="A64" s="6" t="s">
        <v>74</v>
      </c>
      <c r="B64" s="7" t="s">
        <v>215</v>
      </c>
      <c r="C64" s="6" t="s">
        <v>216</v>
      </c>
      <c r="D64" s="9" t="s">
        <v>65</v>
      </c>
      <c r="E64" s="7">
        <v>3</v>
      </c>
      <c r="F64" s="7"/>
      <c r="G64" s="7" t="s">
        <v>52</v>
      </c>
      <c r="H64" s="7">
        <f t="shared" si="4"/>
        <v>0</v>
      </c>
      <c r="I64" s="43"/>
    </row>
    <row r="65" spans="1:12" ht="58" x14ac:dyDescent="0.35">
      <c r="A65" s="6" t="s">
        <v>77</v>
      </c>
      <c r="B65" s="7" t="s">
        <v>217</v>
      </c>
      <c r="C65" s="6" t="s">
        <v>218</v>
      </c>
      <c r="D65" s="6" t="s">
        <v>65</v>
      </c>
      <c r="E65" s="7" t="s">
        <v>80</v>
      </c>
      <c r="F65" s="7"/>
      <c r="G65" s="7" t="s">
        <v>50</v>
      </c>
      <c r="H65" s="7" t="str">
        <f t="shared" si="4"/>
        <v/>
      </c>
      <c r="I65" s="43"/>
    </row>
    <row r="66" spans="1:12" ht="58" x14ac:dyDescent="0.35">
      <c r="A66" s="6" t="s">
        <v>1</v>
      </c>
      <c r="B66" s="7" t="s">
        <v>219</v>
      </c>
      <c r="C66" s="6" t="s">
        <v>220</v>
      </c>
      <c r="D66" s="6" t="s">
        <v>65</v>
      </c>
      <c r="E66" s="7" t="s">
        <v>80</v>
      </c>
      <c r="F66" s="7"/>
      <c r="G66" s="7" t="s">
        <v>52</v>
      </c>
      <c r="H66" s="7" t="str">
        <f t="shared" si="4"/>
        <v/>
      </c>
      <c r="I66" s="43"/>
    </row>
    <row r="67" spans="1:12" s="4" customFormat="1" x14ac:dyDescent="0.35">
      <c r="A67" s="41" t="s">
        <v>221</v>
      </c>
      <c r="B67" s="41"/>
      <c r="C67" s="41"/>
      <c r="D67" s="41"/>
      <c r="E67" s="41"/>
      <c r="F67" s="41"/>
      <c r="G67" s="41"/>
      <c r="H67" s="41"/>
      <c r="I67" s="44"/>
      <c r="L67" s="2"/>
    </row>
    <row r="68" spans="1:12" ht="72.5" x14ac:dyDescent="0.35">
      <c r="A68" s="6" t="s">
        <v>198</v>
      </c>
      <c r="B68" s="7" t="s">
        <v>222</v>
      </c>
      <c r="C68" s="9" t="s">
        <v>223</v>
      </c>
      <c r="D68" s="6" t="s">
        <v>133</v>
      </c>
      <c r="E68" s="7">
        <v>1</v>
      </c>
      <c r="F68" s="7"/>
      <c r="G68" s="7" t="s">
        <v>50</v>
      </c>
      <c r="H68" s="7">
        <f t="shared" ref="H68:H74" si="5">IFERROR(E68*F68,"")</f>
        <v>0</v>
      </c>
      <c r="I68" s="43"/>
    </row>
    <row r="69" spans="1:12" ht="43.5" x14ac:dyDescent="0.35">
      <c r="A69" s="6" t="s">
        <v>224</v>
      </c>
      <c r="B69" s="7" t="s">
        <v>225</v>
      </c>
      <c r="C69" s="6" t="s">
        <v>226</v>
      </c>
      <c r="D69" s="6" t="s">
        <v>133</v>
      </c>
      <c r="E69" s="7">
        <v>1</v>
      </c>
      <c r="F69" s="7"/>
      <c r="G69" s="7" t="s">
        <v>50</v>
      </c>
      <c r="H69" s="7">
        <f t="shared" si="5"/>
        <v>0</v>
      </c>
      <c r="I69" s="43"/>
    </row>
    <row r="70" spans="1:12" ht="43.5" x14ac:dyDescent="0.35">
      <c r="A70" s="6" t="s">
        <v>227</v>
      </c>
      <c r="B70" s="7" t="s">
        <v>228</v>
      </c>
      <c r="C70" s="6" t="s">
        <v>229</v>
      </c>
      <c r="D70" s="6" t="s">
        <v>133</v>
      </c>
      <c r="E70" s="7">
        <v>1</v>
      </c>
      <c r="F70" s="7"/>
      <c r="G70" s="7" t="s">
        <v>50</v>
      </c>
      <c r="H70" s="7">
        <f t="shared" si="5"/>
        <v>0</v>
      </c>
      <c r="I70" s="43"/>
    </row>
    <row r="71" spans="1:12" ht="43.5" x14ac:dyDescent="0.35">
      <c r="A71" s="6" t="s">
        <v>230</v>
      </c>
      <c r="B71" s="7" t="s">
        <v>231</v>
      </c>
      <c r="C71" s="6" t="s">
        <v>232</v>
      </c>
      <c r="D71" s="6" t="s">
        <v>133</v>
      </c>
      <c r="E71" s="7">
        <v>1</v>
      </c>
      <c r="F71" s="7"/>
      <c r="G71" s="7" t="s">
        <v>50</v>
      </c>
      <c r="H71" s="7">
        <f t="shared" si="5"/>
        <v>0</v>
      </c>
      <c r="I71" s="43"/>
    </row>
    <row r="72" spans="1:12" ht="58" x14ac:dyDescent="0.35">
      <c r="A72" s="6" t="s">
        <v>74</v>
      </c>
      <c r="B72" s="7" t="s">
        <v>233</v>
      </c>
      <c r="C72" s="6" t="s">
        <v>234</v>
      </c>
      <c r="D72" s="6" t="s">
        <v>133</v>
      </c>
      <c r="E72" s="7">
        <v>1</v>
      </c>
      <c r="F72" s="7"/>
      <c r="G72" s="7" t="s">
        <v>52</v>
      </c>
      <c r="H72" s="7">
        <f t="shared" si="5"/>
        <v>0</v>
      </c>
      <c r="I72" s="43"/>
    </row>
    <row r="73" spans="1:12" ht="58" x14ac:dyDescent="0.35">
      <c r="A73" s="6" t="s">
        <v>77</v>
      </c>
      <c r="B73" s="7" t="s">
        <v>235</v>
      </c>
      <c r="C73" s="6" t="s">
        <v>236</v>
      </c>
      <c r="D73" s="6" t="s">
        <v>133</v>
      </c>
      <c r="E73" s="7" t="s">
        <v>80</v>
      </c>
      <c r="F73" s="7"/>
      <c r="G73" s="7" t="s">
        <v>50</v>
      </c>
      <c r="H73" s="7" t="str">
        <f t="shared" si="5"/>
        <v/>
      </c>
      <c r="I73" s="43"/>
    </row>
    <row r="74" spans="1:12" ht="58" x14ac:dyDescent="0.35">
      <c r="A74" s="6" t="s">
        <v>1</v>
      </c>
      <c r="B74" s="7" t="s">
        <v>237</v>
      </c>
      <c r="C74" s="6" t="s">
        <v>238</v>
      </c>
      <c r="D74" s="6" t="s">
        <v>133</v>
      </c>
      <c r="E74" s="7" t="s">
        <v>80</v>
      </c>
      <c r="F74" s="7"/>
      <c r="G74" s="7" t="s">
        <v>52</v>
      </c>
      <c r="H74" s="7" t="str">
        <f t="shared" si="5"/>
        <v/>
      </c>
      <c r="I74" s="43"/>
    </row>
    <row r="75" spans="1:12" s="4" customFormat="1" ht="15" customHeight="1" x14ac:dyDescent="0.35">
      <c r="A75" s="41" t="s">
        <v>239</v>
      </c>
      <c r="B75" s="42"/>
      <c r="C75" s="42"/>
      <c r="D75" s="42"/>
      <c r="E75" s="42"/>
      <c r="F75" s="42"/>
      <c r="G75" s="42"/>
      <c r="H75" s="42"/>
      <c r="I75" s="45"/>
      <c r="L75" s="2"/>
    </row>
    <row r="76" spans="1:12" ht="43.5" x14ac:dyDescent="0.35">
      <c r="A76" s="6" t="s">
        <v>240</v>
      </c>
      <c r="B76" s="7" t="s">
        <v>241</v>
      </c>
      <c r="C76" s="6" t="s">
        <v>242</v>
      </c>
      <c r="D76" s="6" t="s">
        <v>58</v>
      </c>
      <c r="E76" s="7">
        <v>4</v>
      </c>
      <c r="F76" s="7"/>
      <c r="G76" s="7" t="s">
        <v>50</v>
      </c>
      <c r="H76" s="7">
        <f t="shared" ref="H76:H87" si="6">IFERROR(E76*F76,"")</f>
        <v>0</v>
      </c>
      <c r="I76" s="43"/>
    </row>
    <row r="77" spans="1:12" ht="43.5" x14ac:dyDescent="0.35">
      <c r="A77" s="6" t="s">
        <v>243</v>
      </c>
      <c r="B77" s="7" t="s">
        <v>244</v>
      </c>
      <c r="C77" s="6" t="s">
        <v>245</v>
      </c>
      <c r="D77" s="6" t="s">
        <v>246</v>
      </c>
      <c r="E77" s="7">
        <v>0</v>
      </c>
      <c r="F77" s="7"/>
      <c r="G77" s="7" t="s">
        <v>50</v>
      </c>
      <c r="H77" s="7">
        <f t="shared" si="6"/>
        <v>0</v>
      </c>
      <c r="I77" s="43"/>
    </row>
    <row r="78" spans="1:12" ht="29" x14ac:dyDescent="0.35">
      <c r="A78" s="6" t="s">
        <v>247</v>
      </c>
      <c r="B78" s="7" t="s">
        <v>248</v>
      </c>
      <c r="C78" s="6" t="s">
        <v>249</v>
      </c>
      <c r="D78" s="6" t="s">
        <v>58</v>
      </c>
      <c r="E78" s="7">
        <v>4</v>
      </c>
      <c r="F78" s="7"/>
      <c r="G78" s="7" t="s">
        <v>50</v>
      </c>
      <c r="H78" s="7">
        <f t="shared" si="6"/>
        <v>0</v>
      </c>
      <c r="I78" s="43"/>
    </row>
    <row r="79" spans="1:12" ht="29" x14ac:dyDescent="0.35">
      <c r="A79" s="6" t="s">
        <v>250</v>
      </c>
      <c r="B79" s="7" t="s">
        <v>251</v>
      </c>
      <c r="C79" s="6" t="s">
        <v>252</v>
      </c>
      <c r="D79" s="6" t="s">
        <v>58</v>
      </c>
      <c r="E79" s="7">
        <v>6</v>
      </c>
      <c r="F79" s="7"/>
      <c r="G79" s="7" t="s">
        <v>50</v>
      </c>
      <c r="H79" s="7">
        <f t="shared" si="6"/>
        <v>0</v>
      </c>
      <c r="I79" s="43"/>
    </row>
    <row r="80" spans="1:12" ht="29" x14ac:dyDescent="0.35">
      <c r="A80" s="6" t="s">
        <v>253</v>
      </c>
      <c r="B80" s="7" t="s">
        <v>254</v>
      </c>
      <c r="C80" s="6" t="s">
        <v>255</v>
      </c>
      <c r="D80" s="6" t="s">
        <v>58</v>
      </c>
      <c r="E80" s="7">
        <v>4</v>
      </c>
      <c r="F80" s="7"/>
      <c r="G80" s="7" t="s">
        <v>50</v>
      </c>
      <c r="H80" s="7">
        <f t="shared" si="6"/>
        <v>0</v>
      </c>
      <c r="I80" s="43"/>
    </row>
    <row r="81" spans="1:12" ht="43.5" x14ac:dyDescent="0.35">
      <c r="A81" s="6" t="s">
        <v>256</v>
      </c>
      <c r="B81" s="7" t="s">
        <v>257</v>
      </c>
      <c r="C81" s="6" t="s">
        <v>258</v>
      </c>
      <c r="D81" s="6" t="s">
        <v>58</v>
      </c>
      <c r="E81" s="7">
        <v>6</v>
      </c>
      <c r="F81" s="7"/>
      <c r="G81" s="7" t="s">
        <v>52</v>
      </c>
      <c r="H81" s="7">
        <f t="shared" si="6"/>
        <v>0</v>
      </c>
      <c r="I81" s="43"/>
    </row>
    <row r="82" spans="1:12" ht="29" x14ac:dyDescent="0.35">
      <c r="A82" s="6" t="s">
        <v>259</v>
      </c>
      <c r="B82" s="7" t="s">
        <v>260</v>
      </c>
      <c r="C82" s="6" t="s">
        <v>261</v>
      </c>
      <c r="D82" s="6" t="s">
        <v>58</v>
      </c>
      <c r="E82" s="7">
        <v>6</v>
      </c>
      <c r="F82" s="7"/>
      <c r="G82" s="7" t="s">
        <v>52</v>
      </c>
      <c r="H82" s="7">
        <f t="shared" si="6"/>
        <v>0</v>
      </c>
      <c r="I82" s="43"/>
    </row>
    <row r="83" spans="1:12" ht="43.5" x14ac:dyDescent="0.35">
      <c r="A83" s="6" t="s">
        <v>262</v>
      </c>
      <c r="B83" s="7" t="s">
        <v>263</v>
      </c>
      <c r="C83" s="6" t="s">
        <v>264</v>
      </c>
      <c r="D83" s="6" t="s">
        <v>58</v>
      </c>
      <c r="E83" s="7">
        <v>6</v>
      </c>
      <c r="F83" s="7"/>
      <c r="G83" s="7" t="s">
        <v>50</v>
      </c>
      <c r="H83" s="7">
        <f t="shared" si="6"/>
        <v>0</v>
      </c>
      <c r="I83" s="43"/>
      <c r="J83" s="3" t="s">
        <v>265</v>
      </c>
    </row>
    <row r="84" spans="1:12" ht="58" x14ac:dyDescent="0.35">
      <c r="A84" s="6" t="s">
        <v>266</v>
      </c>
      <c r="B84" s="7" t="s">
        <v>267</v>
      </c>
      <c r="C84" s="6" t="s">
        <v>268</v>
      </c>
      <c r="D84" s="6" t="s">
        <v>65</v>
      </c>
      <c r="E84" s="7">
        <v>6</v>
      </c>
      <c r="F84" s="7"/>
      <c r="G84" s="7" t="s">
        <v>50</v>
      </c>
      <c r="H84" s="7">
        <f t="shared" si="6"/>
        <v>0</v>
      </c>
      <c r="I84" s="43"/>
      <c r="J84" s="3" t="s">
        <v>269</v>
      </c>
    </row>
    <row r="85" spans="1:12" ht="43.5" x14ac:dyDescent="0.35">
      <c r="A85" s="6" t="s">
        <v>270</v>
      </c>
      <c r="B85" s="7" t="s">
        <v>271</v>
      </c>
      <c r="C85" s="6" t="s">
        <v>272</v>
      </c>
      <c r="D85" s="6" t="s">
        <v>58</v>
      </c>
      <c r="E85" s="7">
        <v>6</v>
      </c>
      <c r="F85" s="7"/>
      <c r="G85" s="7" t="s">
        <v>52</v>
      </c>
      <c r="H85" s="7">
        <f t="shared" si="6"/>
        <v>0</v>
      </c>
      <c r="I85" s="43"/>
    </row>
    <row r="86" spans="1:12" ht="43.5" x14ac:dyDescent="0.35">
      <c r="A86" s="6" t="s">
        <v>77</v>
      </c>
      <c r="B86" s="7" t="s">
        <v>273</v>
      </c>
      <c r="C86" s="6" t="s">
        <v>274</v>
      </c>
      <c r="D86" s="6" t="s">
        <v>65</v>
      </c>
      <c r="E86" s="7" t="s">
        <v>80</v>
      </c>
      <c r="F86" s="7"/>
      <c r="G86" s="7" t="s">
        <v>50</v>
      </c>
      <c r="H86" s="7" t="str">
        <f t="shared" si="6"/>
        <v/>
      </c>
      <c r="I86" s="43"/>
    </row>
    <row r="87" spans="1:12" ht="43.5" x14ac:dyDescent="0.35">
      <c r="A87" s="6" t="s">
        <v>1</v>
      </c>
      <c r="B87" s="7" t="s">
        <v>275</v>
      </c>
      <c r="C87" s="6" t="s">
        <v>276</v>
      </c>
      <c r="D87" s="6" t="s">
        <v>65</v>
      </c>
      <c r="E87" s="7" t="s">
        <v>80</v>
      </c>
      <c r="F87" s="7"/>
      <c r="G87" s="7" t="s">
        <v>52</v>
      </c>
      <c r="H87" s="7" t="str">
        <f t="shared" si="6"/>
        <v/>
      </c>
      <c r="I87" s="43"/>
    </row>
    <row r="88" spans="1:12" s="4" customFormat="1" ht="15" customHeight="1" x14ac:dyDescent="0.35">
      <c r="A88" s="41" t="s">
        <v>277</v>
      </c>
      <c r="B88" s="41"/>
      <c r="C88" s="41"/>
      <c r="D88" s="41"/>
      <c r="E88" s="41"/>
      <c r="F88" s="41"/>
      <c r="G88" s="41"/>
      <c r="H88" s="41"/>
      <c r="I88" s="44"/>
      <c r="L88" s="2"/>
    </row>
    <row r="89" spans="1:12" ht="58" x14ac:dyDescent="0.35">
      <c r="A89" s="6" t="s">
        <v>278</v>
      </c>
      <c r="B89" s="7" t="s">
        <v>279</v>
      </c>
      <c r="C89" s="6" t="s">
        <v>280</v>
      </c>
      <c r="D89" s="6" t="s">
        <v>58</v>
      </c>
      <c r="E89" s="7">
        <v>3</v>
      </c>
      <c r="F89" s="7"/>
      <c r="G89" s="7" t="s">
        <v>52</v>
      </c>
      <c r="H89" s="7">
        <f>IFERROR(E89*F89,"")</f>
        <v>0</v>
      </c>
      <c r="I89" s="43"/>
    </row>
    <row r="91" spans="1:12" hidden="1" x14ac:dyDescent="0.35">
      <c r="D91" s="2" t="s">
        <v>281</v>
      </c>
      <c r="E91" s="2">
        <f>SUM(E2:E89)</f>
        <v>244</v>
      </c>
      <c r="F91" s="2">
        <f>SUM(F2:F89)</f>
        <v>0</v>
      </c>
      <c r="G91" s="2"/>
      <c r="H91" s="2">
        <f>SUM(H2:H89)</f>
        <v>0</v>
      </c>
    </row>
  </sheetData>
  <sheetProtection algorithmName="SHA-512" hashValue="V8xU5JEM599MrtyxTPfM1vKce4eBqLti8xz87JzClZVO8wixyqPL02EGZomAW5CC7xgznCbp901M+MQVIKaBGA==" saltValue="uYxPdJLqAVmaKwdExDT8zA==" spinCount="100000" sheet="1" objects="1" scenarios="1" formatCells="0" formatColumns="0" formatRows="0"/>
  <mergeCells count="1">
    <mergeCell ref="A2:I2"/>
  </mergeCells>
  <dataValidations count="3">
    <dataValidation type="list" allowBlank="1" showInputMessage="1" showErrorMessage="1" sqref="G4:G13 G89 G76:G87 G68:G74 G58:G66 G45:G56 G31:G43 G15:G29" xr:uid="{00000000-0002-0000-0100-000000000000}">
      <formula1>$L$1:$L$3</formula1>
    </dataValidation>
    <dataValidation type="list" allowBlank="1" showInputMessage="1" showErrorMessage="1" sqref="F15:F29 F89 F76:F87 F31:F43 F58:F66 F45:F56 F68:F74" xr:uid="{00000000-0002-0000-0100-000001000000}">
      <formula1>$C$23:$C$27</formula1>
    </dataValidation>
    <dataValidation type="list" allowBlank="1" showInputMessage="1" showErrorMessage="1" sqref="F4:F13" xr:uid="{00000000-0002-0000-0100-000002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M34"/>
  <sheetViews>
    <sheetView workbookViewId="0">
      <selection activeCell="I4" sqref="I4"/>
    </sheetView>
  </sheetViews>
  <sheetFormatPr defaultColWidth="0" defaultRowHeight="14.5" zeroHeight="1" x14ac:dyDescent="0.35"/>
  <cols>
    <col min="1" max="1" width="25.7265625" style="2" customWidth="1"/>
    <col min="2" max="2" width="15.7265625" style="12" customWidth="1"/>
    <col min="3" max="3" width="50.7265625" style="2" customWidth="1"/>
    <col min="4" max="5" width="11.7265625" style="2" customWidth="1"/>
    <col min="6" max="6" width="13.54296875" style="2" customWidth="1"/>
    <col min="7" max="8" width="14.81640625" style="2" customWidth="1"/>
    <col min="9" max="9" width="60.7265625" style="2" customWidth="1"/>
    <col min="10" max="10" width="56.453125" style="2" hidden="1" customWidth="1"/>
    <col min="11" max="13" width="0" style="2" hidden="1" customWidth="1"/>
    <col min="14" max="16384" width="9.1796875" style="2" hidden="1"/>
  </cols>
  <sheetData>
    <row r="1" spans="1:12" s="5" customFormat="1" ht="33.75" customHeight="1" x14ac:dyDescent="0.35">
      <c r="A1" s="1" t="s">
        <v>8</v>
      </c>
      <c r="B1" s="1" t="s">
        <v>10</v>
      </c>
      <c r="C1" s="1" t="s">
        <v>12</v>
      </c>
      <c r="D1" s="1" t="s">
        <v>47</v>
      </c>
      <c r="E1" s="1" t="s">
        <v>48</v>
      </c>
      <c r="F1" s="1" t="s">
        <v>32</v>
      </c>
      <c r="G1" s="1" t="s">
        <v>49</v>
      </c>
      <c r="H1" s="1" t="s">
        <v>34</v>
      </c>
      <c r="I1" s="1" t="s">
        <v>36</v>
      </c>
      <c r="L1" s="5" t="s">
        <v>50</v>
      </c>
    </row>
    <row r="2" spans="1:12" ht="23.5" x14ac:dyDescent="0.35">
      <c r="A2" s="68" t="s">
        <v>282</v>
      </c>
      <c r="B2" s="68"/>
      <c r="C2" s="68"/>
      <c r="D2" s="68"/>
      <c r="E2" s="68"/>
      <c r="F2" s="68"/>
      <c r="G2" s="68"/>
      <c r="H2" s="68"/>
      <c r="I2" s="68"/>
      <c r="L2" s="2" t="s">
        <v>52</v>
      </c>
    </row>
    <row r="3" spans="1:12" ht="25.5" customHeight="1" x14ac:dyDescent="0.35">
      <c r="A3" s="69" t="s">
        <v>283</v>
      </c>
      <c r="B3" s="69"/>
      <c r="C3" s="69"/>
      <c r="D3" s="69"/>
      <c r="E3" s="69"/>
      <c r="F3" s="69"/>
      <c r="G3" s="69"/>
      <c r="H3" s="69"/>
      <c r="I3" s="69"/>
      <c r="L3" s="2" t="s">
        <v>54</v>
      </c>
    </row>
    <row r="4" spans="1:12" ht="29" x14ac:dyDescent="0.35">
      <c r="A4" s="6" t="s">
        <v>284</v>
      </c>
      <c r="B4" s="7" t="s">
        <v>285</v>
      </c>
      <c r="C4" s="6" t="s">
        <v>286</v>
      </c>
      <c r="D4" s="6" t="s">
        <v>65</v>
      </c>
      <c r="E4" s="7">
        <v>3</v>
      </c>
      <c r="F4" s="7"/>
      <c r="G4" s="7" t="s">
        <v>52</v>
      </c>
      <c r="H4" s="7">
        <f>IFERROR(E4*F4,"")</f>
        <v>0</v>
      </c>
      <c r="I4" s="43"/>
      <c r="J4" s="3"/>
    </row>
    <row r="5" spans="1:12" ht="108.75" customHeight="1" x14ac:dyDescent="0.35">
      <c r="A5" s="6" t="s">
        <v>287</v>
      </c>
      <c r="B5" s="7" t="s">
        <v>288</v>
      </c>
      <c r="C5" s="6" t="s">
        <v>289</v>
      </c>
      <c r="D5" s="6" t="s">
        <v>65</v>
      </c>
      <c r="E5" s="7">
        <v>3</v>
      </c>
      <c r="F5" s="7"/>
      <c r="G5" s="7" t="s">
        <v>52</v>
      </c>
      <c r="H5" s="7">
        <f t="shared" ref="H5:H18" si="0">IFERROR(E5*F5,"")</f>
        <v>0</v>
      </c>
      <c r="I5" s="43"/>
      <c r="J5" s="3"/>
    </row>
    <row r="6" spans="1:12" ht="43.5" x14ac:dyDescent="0.35">
      <c r="A6" s="6" t="s">
        <v>290</v>
      </c>
      <c r="B6" s="7" t="s">
        <v>291</v>
      </c>
      <c r="C6" s="6" t="s">
        <v>292</v>
      </c>
      <c r="D6" s="6" t="s">
        <v>58</v>
      </c>
      <c r="E6" s="7">
        <v>2</v>
      </c>
      <c r="F6" s="7"/>
      <c r="G6" s="7" t="s">
        <v>50</v>
      </c>
      <c r="H6" s="7">
        <f t="shared" si="0"/>
        <v>0</v>
      </c>
      <c r="I6" s="43"/>
    </row>
    <row r="7" spans="1:12" ht="43.5" x14ac:dyDescent="0.35">
      <c r="A7" s="6" t="s">
        <v>293</v>
      </c>
      <c r="B7" s="7" t="s">
        <v>294</v>
      </c>
      <c r="C7" s="6" t="s">
        <v>295</v>
      </c>
      <c r="D7" s="6" t="s">
        <v>65</v>
      </c>
      <c r="E7" s="7">
        <v>1</v>
      </c>
      <c r="F7" s="7"/>
      <c r="G7" s="7" t="s">
        <v>50</v>
      </c>
      <c r="H7" s="7">
        <f t="shared" si="0"/>
        <v>0</v>
      </c>
      <c r="I7" s="43"/>
      <c r="J7" s="3"/>
    </row>
    <row r="8" spans="1:12" ht="87" x14ac:dyDescent="0.35">
      <c r="A8" s="6" t="s">
        <v>296</v>
      </c>
      <c r="B8" s="7" t="s">
        <v>297</v>
      </c>
      <c r="C8" s="6" t="s">
        <v>298</v>
      </c>
      <c r="D8" s="6" t="s">
        <v>58</v>
      </c>
      <c r="E8" s="7">
        <v>3</v>
      </c>
      <c r="F8" s="7"/>
      <c r="G8" s="7" t="s">
        <v>52</v>
      </c>
      <c r="H8" s="7">
        <f t="shared" si="0"/>
        <v>0</v>
      </c>
      <c r="I8" s="43"/>
      <c r="J8" s="16"/>
    </row>
    <row r="9" spans="1:12" ht="58" x14ac:dyDescent="0.35">
      <c r="A9" s="6" t="s">
        <v>299</v>
      </c>
      <c r="B9" s="7" t="s">
        <v>300</v>
      </c>
      <c r="C9" s="6" t="s">
        <v>301</v>
      </c>
      <c r="D9" s="6" t="s">
        <v>58</v>
      </c>
      <c r="E9" s="7">
        <v>2</v>
      </c>
      <c r="F9" s="7"/>
      <c r="G9" s="7" t="s">
        <v>52</v>
      </c>
      <c r="H9" s="7">
        <f t="shared" si="0"/>
        <v>0</v>
      </c>
      <c r="I9" s="43"/>
    </row>
    <row r="10" spans="1:12" ht="43.5" x14ac:dyDescent="0.35">
      <c r="A10" s="6" t="s">
        <v>302</v>
      </c>
      <c r="B10" s="7" t="s">
        <v>303</v>
      </c>
      <c r="C10" s="6" t="s">
        <v>304</v>
      </c>
      <c r="D10" s="6" t="s">
        <v>65</v>
      </c>
      <c r="E10" s="7">
        <v>1</v>
      </c>
      <c r="F10" s="7"/>
      <c r="G10" s="7" t="s">
        <v>52</v>
      </c>
      <c r="H10" s="7">
        <f t="shared" si="0"/>
        <v>0</v>
      </c>
      <c r="I10" s="43"/>
      <c r="J10" s="3"/>
    </row>
    <row r="11" spans="1:12" ht="43.5" x14ac:dyDescent="0.35">
      <c r="A11" s="6" t="s">
        <v>305</v>
      </c>
      <c r="B11" s="7" t="s">
        <v>306</v>
      </c>
      <c r="C11" s="6" t="s">
        <v>307</v>
      </c>
      <c r="D11" s="6" t="s">
        <v>308</v>
      </c>
      <c r="E11" s="7">
        <v>1</v>
      </c>
      <c r="F11" s="7"/>
      <c r="G11" s="7" t="s">
        <v>50</v>
      </c>
      <c r="H11" s="7">
        <f t="shared" si="0"/>
        <v>0</v>
      </c>
      <c r="I11" s="43"/>
      <c r="J11" s="3"/>
    </row>
    <row r="12" spans="1:12" ht="58" x14ac:dyDescent="0.35">
      <c r="A12" s="6" t="s">
        <v>309</v>
      </c>
      <c r="B12" s="7" t="s">
        <v>310</v>
      </c>
      <c r="C12" s="6" t="s">
        <v>311</v>
      </c>
      <c r="D12" s="6" t="s">
        <v>58</v>
      </c>
      <c r="E12" s="7">
        <v>3</v>
      </c>
      <c r="F12" s="7"/>
      <c r="G12" s="7" t="s">
        <v>50</v>
      </c>
      <c r="H12" s="7">
        <f t="shared" si="0"/>
        <v>0</v>
      </c>
      <c r="I12" s="43"/>
    </row>
    <row r="13" spans="1:12" ht="77.25" customHeight="1" x14ac:dyDescent="0.35">
      <c r="A13" s="6" t="s">
        <v>312</v>
      </c>
      <c r="B13" s="7" t="s">
        <v>313</v>
      </c>
      <c r="C13" s="6" t="s">
        <v>314</v>
      </c>
      <c r="D13" s="6" t="s">
        <v>58</v>
      </c>
      <c r="E13" s="7">
        <v>3</v>
      </c>
      <c r="F13" s="7"/>
      <c r="G13" s="7" t="s">
        <v>50</v>
      </c>
      <c r="H13" s="7">
        <f t="shared" si="0"/>
        <v>0</v>
      </c>
      <c r="I13" s="43"/>
    </row>
    <row r="14" spans="1:12" ht="48" customHeight="1" x14ac:dyDescent="0.35">
      <c r="A14" s="6" t="s">
        <v>315</v>
      </c>
      <c r="B14" s="7" t="s">
        <v>316</v>
      </c>
      <c r="C14" s="6" t="s">
        <v>317</v>
      </c>
      <c r="D14" s="6" t="s">
        <v>58</v>
      </c>
      <c r="E14" s="7">
        <v>2</v>
      </c>
      <c r="F14" s="7"/>
      <c r="G14" s="7" t="s">
        <v>50</v>
      </c>
      <c r="H14" s="7">
        <f t="shared" si="0"/>
        <v>0</v>
      </c>
      <c r="I14" s="43"/>
    </row>
    <row r="15" spans="1:12" ht="72.5" x14ac:dyDescent="0.35">
      <c r="A15" s="6" t="s">
        <v>318</v>
      </c>
      <c r="B15" s="7" t="s">
        <v>319</v>
      </c>
      <c r="C15" s="6" t="s">
        <v>320</v>
      </c>
      <c r="D15" s="6" t="s">
        <v>65</v>
      </c>
      <c r="E15" s="7">
        <v>2</v>
      </c>
      <c r="F15" s="7"/>
      <c r="G15" s="7" t="s">
        <v>50</v>
      </c>
      <c r="H15" s="7">
        <f t="shared" si="0"/>
        <v>0</v>
      </c>
      <c r="I15" s="43"/>
    </row>
    <row r="16" spans="1:12" ht="72.5" x14ac:dyDescent="0.35">
      <c r="A16" s="6" t="s">
        <v>321</v>
      </c>
      <c r="B16" s="7" t="s">
        <v>322</v>
      </c>
      <c r="C16" s="6" t="s">
        <v>323</v>
      </c>
      <c r="D16" s="6" t="s">
        <v>58</v>
      </c>
      <c r="E16" s="7">
        <v>2</v>
      </c>
      <c r="F16" s="7"/>
      <c r="G16" s="7" t="s">
        <v>50</v>
      </c>
      <c r="H16" s="7">
        <f t="shared" si="0"/>
        <v>0</v>
      </c>
      <c r="I16" s="43"/>
    </row>
    <row r="17" spans="1:12" ht="43.5" x14ac:dyDescent="0.35">
      <c r="A17" s="6" t="s">
        <v>324</v>
      </c>
      <c r="B17" s="7" t="s">
        <v>325</v>
      </c>
      <c r="C17" s="6" t="s">
        <v>326</v>
      </c>
      <c r="D17" s="6" t="s">
        <v>58</v>
      </c>
      <c r="E17" s="7">
        <v>2</v>
      </c>
      <c r="F17" s="7"/>
      <c r="G17" s="7" t="s">
        <v>50</v>
      </c>
      <c r="H17" s="7">
        <f t="shared" si="0"/>
        <v>0</v>
      </c>
      <c r="I17" s="43"/>
    </row>
    <row r="18" spans="1:12" customFormat="1" ht="38.25" customHeight="1" x14ac:dyDescent="0.35">
      <c r="A18" s="6" t="s">
        <v>327</v>
      </c>
      <c r="B18" s="7" t="s">
        <v>328</v>
      </c>
      <c r="C18" s="6" t="s">
        <v>329</v>
      </c>
      <c r="D18" s="6" t="s">
        <v>58</v>
      </c>
      <c r="E18" s="7">
        <v>2</v>
      </c>
      <c r="F18" s="7"/>
      <c r="G18" s="7" t="s">
        <v>52</v>
      </c>
      <c r="H18" s="7">
        <f t="shared" si="0"/>
        <v>0</v>
      </c>
      <c r="I18" s="49"/>
      <c r="J18" s="16"/>
      <c r="L18" s="2"/>
    </row>
    <row r="19" spans="1:12" ht="25.5" customHeight="1" x14ac:dyDescent="0.35">
      <c r="A19" s="46" t="s">
        <v>330</v>
      </c>
      <c r="B19" s="46"/>
      <c r="C19" s="46"/>
      <c r="D19" s="46"/>
      <c r="E19" s="46"/>
      <c r="F19" s="46"/>
      <c r="G19" s="46"/>
      <c r="H19" s="46"/>
      <c r="I19" s="50"/>
    </row>
    <row r="20" spans="1:12" ht="66.75" customHeight="1" x14ac:dyDescent="0.35">
      <c r="A20" s="6" t="s">
        <v>331</v>
      </c>
      <c r="B20" s="7" t="s">
        <v>332</v>
      </c>
      <c r="C20" s="6" t="s">
        <v>333</v>
      </c>
      <c r="D20" s="9" t="s">
        <v>65</v>
      </c>
      <c r="E20" s="7">
        <v>1</v>
      </c>
      <c r="F20" s="7"/>
      <c r="G20" s="7" t="s">
        <v>52</v>
      </c>
      <c r="H20" s="7">
        <f t="shared" ref="H20:H21" si="1">IFERROR(E20*F20,"")</f>
        <v>0</v>
      </c>
      <c r="I20" s="43"/>
      <c r="J20" s="3"/>
    </row>
    <row r="21" spans="1:12" ht="48.75" customHeight="1" x14ac:dyDescent="0.35">
      <c r="A21" s="6" t="s">
        <v>334</v>
      </c>
      <c r="B21" s="7" t="s">
        <v>335</v>
      </c>
      <c r="C21" s="6" t="s">
        <v>336</v>
      </c>
      <c r="D21" s="6" t="s">
        <v>58</v>
      </c>
      <c r="E21" s="7">
        <v>3</v>
      </c>
      <c r="F21" s="7"/>
      <c r="G21" s="7" t="s">
        <v>52</v>
      </c>
      <c r="H21" s="7">
        <f t="shared" si="1"/>
        <v>0</v>
      </c>
      <c r="I21" s="43"/>
      <c r="J21" s="3"/>
    </row>
    <row r="22" spans="1:12" ht="25.5" customHeight="1" x14ac:dyDescent="0.35">
      <c r="A22" s="47" t="s">
        <v>337</v>
      </c>
      <c r="B22" s="47"/>
      <c r="C22" s="47"/>
      <c r="D22" s="47"/>
      <c r="E22" s="47"/>
      <c r="F22" s="47"/>
      <c r="G22" s="47"/>
      <c r="H22" s="47"/>
      <c r="I22" s="51"/>
    </row>
    <row r="23" spans="1:12" ht="72.5" x14ac:dyDescent="0.35">
      <c r="A23" s="6" t="s">
        <v>338</v>
      </c>
      <c r="B23" s="7" t="s">
        <v>339</v>
      </c>
      <c r="C23" s="6" t="s">
        <v>340</v>
      </c>
      <c r="D23" s="6" t="s">
        <v>58</v>
      </c>
      <c r="E23" s="7">
        <v>3</v>
      </c>
      <c r="F23" s="7"/>
      <c r="G23" s="7" t="s">
        <v>50</v>
      </c>
      <c r="H23" s="7">
        <f t="shared" ref="H23" si="2">IFERROR(E23*F23,"")</f>
        <v>0</v>
      </c>
      <c r="I23" s="43"/>
      <c r="J23" s="3"/>
    </row>
    <row r="24" spans="1:12" ht="25.5" customHeight="1" x14ac:dyDescent="0.35">
      <c r="A24" s="40" t="s">
        <v>341</v>
      </c>
      <c r="B24" s="40"/>
      <c r="C24" s="40"/>
      <c r="D24" s="40"/>
      <c r="E24" s="40"/>
      <c r="F24" s="40"/>
      <c r="G24" s="40"/>
      <c r="H24" s="40"/>
      <c r="I24" s="52"/>
    </row>
    <row r="25" spans="1:12" ht="58" x14ac:dyDescent="0.35">
      <c r="A25" s="6" t="s">
        <v>342</v>
      </c>
      <c r="B25" s="7" t="s">
        <v>343</v>
      </c>
      <c r="C25" s="6" t="s">
        <v>344</v>
      </c>
      <c r="D25" s="6" t="s">
        <v>58</v>
      </c>
      <c r="E25" s="7">
        <v>3</v>
      </c>
      <c r="F25" s="7"/>
      <c r="G25" s="7" t="s">
        <v>50</v>
      </c>
      <c r="H25" s="7">
        <f t="shared" ref="H25:H28" si="3">IFERROR(E25*F25,"")</f>
        <v>0</v>
      </c>
      <c r="I25" s="43"/>
      <c r="J25" s="16"/>
    </row>
    <row r="26" spans="1:12" ht="58" x14ac:dyDescent="0.35">
      <c r="A26" s="6" t="s">
        <v>345</v>
      </c>
      <c r="B26" s="7" t="s">
        <v>346</v>
      </c>
      <c r="C26" s="6" t="s">
        <v>347</v>
      </c>
      <c r="D26" s="6" t="s">
        <v>58</v>
      </c>
      <c r="E26" s="7">
        <v>3</v>
      </c>
      <c r="F26" s="7"/>
      <c r="G26" s="7" t="s">
        <v>52</v>
      </c>
      <c r="H26" s="7">
        <f t="shared" si="3"/>
        <v>0</v>
      </c>
      <c r="I26" s="43"/>
      <c r="J26" s="3"/>
      <c r="L26"/>
    </row>
    <row r="27" spans="1:12" ht="93.75" customHeight="1" x14ac:dyDescent="0.35">
      <c r="A27" s="6" t="s">
        <v>348</v>
      </c>
      <c r="B27" s="7" t="s">
        <v>349</v>
      </c>
      <c r="C27" s="6" t="s">
        <v>350</v>
      </c>
      <c r="D27" s="6" t="s">
        <v>58</v>
      </c>
      <c r="E27" s="7">
        <v>3</v>
      </c>
      <c r="F27" s="7"/>
      <c r="G27" s="7" t="s">
        <v>50</v>
      </c>
      <c r="H27" s="7">
        <f t="shared" si="3"/>
        <v>0</v>
      </c>
      <c r="I27" s="43"/>
      <c r="J27" s="3"/>
      <c r="L27"/>
    </row>
    <row r="28" spans="1:12" ht="72.5" x14ac:dyDescent="0.35">
      <c r="A28" s="6" t="s">
        <v>351</v>
      </c>
      <c r="B28" s="7" t="s">
        <v>352</v>
      </c>
      <c r="C28" s="6" t="s">
        <v>353</v>
      </c>
      <c r="D28" s="6" t="s">
        <v>58</v>
      </c>
      <c r="E28" s="7">
        <v>3</v>
      </c>
      <c r="F28" s="7"/>
      <c r="G28" s="7" t="s">
        <v>50</v>
      </c>
      <c r="H28" s="7">
        <f t="shared" si="3"/>
        <v>0</v>
      </c>
      <c r="I28" s="43"/>
      <c r="J28" s="3"/>
    </row>
    <row r="29" spans="1:12" ht="25.5" customHeight="1" x14ac:dyDescent="0.35">
      <c r="A29" s="48" t="s">
        <v>354</v>
      </c>
      <c r="B29" s="48"/>
      <c r="C29" s="48"/>
      <c r="D29" s="48"/>
      <c r="E29" s="48"/>
      <c r="F29" s="48"/>
      <c r="G29" s="48"/>
      <c r="H29" s="48"/>
      <c r="I29" s="53"/>
    </row>
    <row r="30" spans="1:12" ht="43.5" x14ac:dyDescent="0.35">
      <c r="A30" s="6" t="s">
        <v>355</v>
      </c>
      <c r="B30" s="7" t="s">
        <v>356</v>
      </c>
      <c r="C30" s="6" t="s">
        <v>357</v>
      </c>
      <c r="D30" s="6" t="s">
        <v>58</v>
      </c>
      <c r="E30" s="7">
        <v>2</v>
      </c>
      <c r="F30" s="7"/>
      <c r="G30" s="7" t="s">
        <v>50</v>
      </c>
      <c r="H30" s="7">
        <f t="shared" ref="H30:H32" si="4">IFERROR(E30*F30,"")</f>
        <v>0</v>
      </c>
      <c r="I30" s="43"/>
      <c r="J30" s="3"/>
    </row>
    <row r="31" spans="1:12" ht="43.5" x14ac:dyDescent="0.35">
      <c r="A31" s="6" t="s">
        <v>358</v>
      </c>
      <c r="B31" s="7" t="s">
        <v>359</v>
      </c>
      <c r="C31" s="6" t="s">
        <v>360</v>
      </c>
      <c r="D31" s="6" t="s">
        <v>58</v>
      </c>
      <c r="E31" s="7">
        <v>3</v>
      </c>
      <c r="F31" s="7"/>
      <c r="G31" s="7" t="s">
        <v>50</v>
      </c>
      <c r="H31" s="7">
        <f t="shared" si="4"/>
        <v>0</v>
      </c>
      <c r="I31" s="43"/>
      <c r="J31" s="3"/>
    </row>
    <row r="32" spans="1:12" ht="43.5" x14ac:dyDescent="0.35">
      <c r="A32" s="6" t="s">
        <v>361</v>
      </c>
      <c r="B32" s="7" t="s">
        <v>362</v>
      </c>
      <c r="C32" s="6" t="s">
        <v>363</v>
      </c>
      <c r="D32" s="6" t="s">
        <v>65</v>
      </c>
      <c r="E32" s="7">
        <v>2</v>
      </c>
      <c r="F32" s="7"/>
      <c r="G32" s="7" t="s">
        <v>50</v>
      </c>
      <c r="H32" s="7">
        <f t="shared" si="4"/>
        <v>0</v>
      </c>
      <c r="I32" s="43"/>
      <c r="J32" s="3"/>
    </row>
    <row r="34" spans="4:8" hidden="1" x14ac:dyDescent="0.35">
      <c r="D34" s="2" t="s">
        <v>281</v>
      </c>
      <c r="E34" s="2">
        <f>SUM(E2:E32)</f>
        <v>58</v>
      </c>
      <c r="F34" s="2">
        <f>SUM(F2:F32)</f>
        <v>0</v>
      </c>
      <c r="H34" s="2">
        <f>SUM(H2:H32)</f>
        <v>0</v>
      </c>
    </row>
  </sheetData>
  <sheetProtection algorithmName="SHA-512" hashValue="UGiubsNVq7Erq2xM/CpiWz1CqoOYi4M1RhKSUqa8pF/a8yPslN3+//VEx7suZ3rITxcbaZTOxV64io1OX+qFVQ==" saltValue="nG8wQVcJ0uUqqf9nUH63Ng==" spinCount="100000" sheet="1" objects="1" scenarios="1" formatCells="0" formatColumns="0" formatRows="0"/>
  <mergeCells count="2">
    <mergeCell ref="A2:I2"/>
    <mergeCell ref="A3:I3"/>
  </mergeCells>
  <dataValidations count="3">
    <dataValidation type="list" allowBlank="1" showInputMessage="1" showErrorMessage="1" sqref="F20:F21 F30:F32 F25:F28 F23" xr:uid="{00000000-0002-0000-0200-000000000000}">
      <formula1>$C$25:$C$29</formula1>
    </dataValidation>
    <dataValidation type="list" allowBlank="1" showInputMessage="1" showErrorMessage="1" sqref="G30:G32 G4:G18 G25:G28 G23 G20:G21" xr:uid="{00000000-0002-0000-0200-000001000000}">
      <formula1>$L$1:$L$3</formula1>
    </dataValidation>
    <dataValidation type="list" allowBlank="1" showInputMessage="1" showErrorMessage="1" sqref="F4:F18" xr:uid="{00000000-0002-0000-0200-00000200000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dimension ref="A1:M30"/>
  <sheetViews>
    <sheetView workbookViewId="0">
      <selection activeCell="I4" sqref="I4"/>
    </sheetView>
  </sheetViews>
  <sheetFormatPr defaultColWidth="0" defaultRowHeight="14.5" zeroHeight="1" x14ac:dyDescent="0.35"/>
  <cols>
    <col min="1" max="1" width="16.453125" style="15" customWidth="1"/>
    <col min="2" max="2" width="15.7265625" customWidth="1"/>
    <col min="3" max="3" width="50.7265625" customWidth="1"/>
    <col min="4" max="4" width="14.26953125" customWidth="1"/>
    <col min="5" max="5" width="11.7265625" customWidth="1"/>
    <col min="6" max="6" width="13.54296875" customWidth="1"/>
    <col min="7" max="8" width="14.81640625" customWidth="1"/>
    <col min="9" max="9" width="60.7265625" customWidth="1"/>
    <col min="10" max="10" width="66.7265625" style="16" hidden="1" customWidth="1"/>
    <col min="11" max="11" width="0" hidden="1" customWidth="1"/>
    <col min="12" max="12" width="0" style="2" hidden="1" customWidth="1"/>
    <col min="13" max="13" width="0" hidden="1" customWidth="1"/>
    <col min="14" max="16384" width="9.1796875" hidden="1"/>
  </cols>
  <sheetData>
    <row r="1" spans="1:12" s="5" customFormat="1" ht="37.5" customHeight="1" x14ac:dyDescent="0.35">
      <c r="A1" s="1" t="s">
        <v>8</v>
      </c>
      <c r="B1" s="1" t="s">
        <v>10</v>
      </c>
      <c r="C1" s="1" t="s">
        <v>12</v>
      </c>
      <c r="D1" s="1" t="s">
        <v>47</v>
      </c>
      <c r="E1" s="1" t="s">
        <v>48</v>
      </c>
      <c r="F1" s="1" t="s">
        <v>32</v>
      </c>
      <c r="G1" s="1" t="s">
        <v>49</v>
      </c>
      <c r="H1" s="1" t="s">
        <v>34</v>
      </c>
      <c r="I1" s="1" t="s">
        <v>36</v>
      </c>
      <c r="J1" s="16"/>
      <c r="L1" s="5" t="s">
        <v>50</v>
      </c>
    </row>
    <row r="2" spans="1:12" ht="23.5" x14ac:dyDescent="0.35">
      <c r="A2" s="68" t="s">
        <v>364</v>
      </c>
      <c r="B2" s="68"/>
      <c r="C2" s="68"/>
      <c r="D2" s="68"/>
      <c r="E2" s="68"/>
      <c r="F2" s="68"/>
      <c r="G2" s="68"/>
      <c r="H2" s="68"/>
      <c r="I2" s="68"/>
      <c r="L2" s="2" t="s">
        <v>52</v>
      </c>
    </row>
    <row r="3" spans="1:12" x14ac:dyDescent="0.35">
      <c r="A3" s="70" t="s">
        <v>365</v>
      </c>
      <c r="B3" s="70"/>
      <c r="C3" s="70"/>
      <c r="D3" s="70"/>
      <c r="E3" s="70"/>
      <c r="F3" s="70"/>
      <c r="G3" s="70"/>
      <c r="H3" s="70"/>
      <c r="I3" s="70"/>
      <c r="L3" s="2" t="s">
        <v>54</v>
      </c>
    </row>
    <row r="4" spans="1:12" ht="72.5" x14ac:dyDescent="0.35">
      <c r="A4" s="6" t="s">
        <v>366</v>
      </c>
      <c r="B4" s="7" t="s">
        <v>367</v>
      </c>
      <c r="C4" s="6" t="s">
        <v>368</v>
      </c>
      <c r="D4" s="6" t="s">
        <v>58</v>
      </c>
      <c r="E4" s="7">
        <v>3</v>
      </c>
      <c r="F4" s="7"/>
      <c r="G4" s="7" t="s">
        <v>50</v>
      </c>
      <c r="H4" s="7">
        <f>IFERROR(E4*F4,"")</f>
        <v>0</v>
      </c>
      <c r="I4" s="49"/>
    </row>
    <row r="5" spans="1:12" ht="72.5" x14ac:dyDescent="0.35">
      <c r="A5" s="6" t="s">
        <v>369</v>
      </c>
      <c r="B5" s="7" t="s">
        <v>370</v>
      </c>
      <c r="C5" s="6" t="s">
        <v>371</v>
      </c>
      <c r="D5" s="6" t="s">
        <v>58</v>
      </c>
      <c r="E5" s="7">
        <v>3</v>
      </c>
      <c r="F5" s="7"/>
      <c r="G5" s="7" t="s">
        <v>50</v>
      </c>
      <c r="H5" s="7">
        <f>IFERROR(E5*F5,"")</f>
        <v>0</v>
      </c>
      <c r="I5" s="49"/>
    </row>
    <row r="6" spans="1:12" x14ac:dyDescent="0.35">
      <c r="A6" s="42" t="s">
        <v>372</v>
      </c>
      <c r="B6" s="42"/>
      <c r="C6" s="42"/>
      <c r="D6" s="42"/>
      <c r="E6" s="42"/>
      <c r="F6" s="42"/>
      <c r="G6" s="42"/>
      <c r="H6" s="42"/>
      <c r="I6" s="45"/>
    </row>
    <row r="7" spans="1:12" ht="43.5" x14ac:dyDescent="0.35">
      <c r="A7" s="6" t="s">
        <v>373</v>
      </c>
      <c r="B7" s="7" t="s">
        <v>374</v>
      </c>
      <c r="C7" s="6" t="s">
        <v>375</v>
      </c>
      <c r="D7" s="6" t="s">
        <v>65</v>
      </c>
      <c r="E7" s="7">
        <v>1</v>
      </c>
      <c r="F7" s="7"/>
      <c r="G7" s="7" t="s">
        <v>50</v>
      </c>
      <c r="H7" s="7">
        <f>IFERROR(E7*F7,"")</f>
        <v>0</v>
      </c>
      <c r="I7" s="49"/>
    </row>
    <row r="8" spans="1:12" s="2" customFormat="1" ht="58" x14ac:dyDescent="0.35">
      <c r="A8" s="10" t="s">
        <v>376</v>
      </c>
      <c r="B8" s="7" t="s">
        <v>377</v>
      </c>
      <c r="C8" s="10" t="s">
        <v>378</v>
      </c>
      <c r="D8" s="6" t="s">
        <v>58</v>
      </c>
      <c r="E8" s="7">
        <v>3</v>
      </c>
      <c r="F8" s="7"/>
      <c r="G8" s="7" t="s">
        <v>50</v>
      </c>
      <c r="H8" s="7">
        <f>IFERROR(E8*F8,"")</f>
        <v>0</v>
      </c>
      <c r="I8" s="43"/>
    </row>
    <row r="9" spans="1:12" s="2" customFormat="1" ht="43.5" x14ac:dyDescent="0.35">
      <c r="A9" s="6" t="s">
        <v>379</v>
      </c>
      <c r="B9" s="7" t="s">
        <v>380</v>
      </c>
      <c r="C9" s="6" t="s">
        <v>381</v>
      </c>
      <c r="D9" s="6" t="s">
        <v>58</v>
      </c>
      <c r="E9" s="7">
        <v>2</v>
      </c>
      <c r="F9" s="7"/>
      <c r="G9" s="7" t="s">
        <v>50</v>
      </c>
      <c r="H9" s="7">
        <f>IFERROR(E9*F9,"")</f>
        <v>0</v>
      </c>
      <c r="I9" s="43"/>
    </row>
    <row r="10" spans="1:12" s="2" customFormat="1" ht="58" x14ac:dyDescent="0.35">
      <c r="A10" s="6" t="s">
        <v>382</v>
      </c>
      <c r="B10" s="7" t="s">
        <v>383</v>
      </c>
      <c r="C10" s="6" t="s">
        <v>384</v>
      </c>
      <c r="D10" s="6" t="s">
        <v>65</v>
      </c>
      <c r="E10" s="7">
        <v>2</v>
      </c>
      <c r="F10" s="7"/>
      <c r="G10" s="7" t="s">
        <v>50</v>
      </c>
      <c r="H10" s="7">
        <f>IFERROR(E10*F10,"")</f>
        <v>0</v>
      </c>
      <c r="I10" s="43"/>
    </row>
    <row r="11" spans="1:12" x14ac:dyDescent="0.35">
      <c r="A11" s="42" t="s">
        <v>385</v>
      </c>
      <c r="B11" s="42"/>
      <c r="C11" s="42"/>
      <c r="D11" s="42"/>
      <c r="E11" s="42"/>
      <c r="F11" s="42"/>
      <c r="G11" s="42"/>
      <c r="H11" s="42"/>
      <c r="I11" s="45"/>
    </row>
    <row r="12" spans="1:12" ht="43.5" x14ac:dyDescent="0.35">
      <c r="A12" s="6" t="s">
        <v>386</v>
      </c>
      <c r="B12" s="7" t="s">
        <v>387</v>
      </c>
      <c r="C12" s="6" t="s">
        <v>388</v>
      </c>
      <c r="D12" s="6" t="s">
        <v>246</v>
      </c>
      <c r="E12" s="7">
        <v>0</v>
      </c>
      <c r="F12" s="7"/>
      <c r="G12" s="7" t="s">
        <v>50</v>
      </c>
      <c r="H12" s="7">
        <f>IFERROR(E12*F12,"")</f>
        <v>0</v>
      </c>
      <c r="I12" s="49"/>
    </row>
    <row r="13" spans="1:12" ht="15" customHeight="1" x14ac:dyDescent="0.35">
      <c r="A13" s="40" t="s">
        <v>389</v>
      </c>
      <c r="B13" s="40"/>
      <c r="C13" s="40"/>
      <c r="D13" s="40"/>
      <c r="E13" s="40"/>
      <c r="F13" s="40"/>
      <c r="G13" s="40"/>
      <c r="H13" s="40"/>
      <c r="I13" s="52"/>
    </row>
    <row r="14" spans="1:12" ht="58" x14ac:dyDescent="0.35">
      <c r="A14" s="6" t="s">
        <v>390</v>
      </c>
      <c r="B14" s="7" t="s">
        <v>391</v>
      </c>
      <c r="C14" s="6" t="s">
        <v>392</v>
      </c>
      <c r="D14" s="6" t="s">
        <v>58</v>
      </c>
      <c r="E14" s="7">
        <v>3</v>
      </c>
      <c r="F14" s="7"/>
      <c r="G14" s="7" t="s">
        <v>52</v>
      </c>
      <c r="H14" s="7">
        <f>IFERROR(E14*F14,"")</f>
        <v>0</v>
      </c>
      <c r="I14" s="49"/>
    </row>
    <row r="15" spans="1:12" ht="72.5" x14ac:dyDescent="0.35">
      <c r="A15" s="6" t="s">
        <v>393</v>
      </c>
      <c r="B15" s="7" t="s">
        <v>394</v>
      </c>
      <c r="C15" s="6" t="s">
        <v>395</v>
      </c>
      <c r="D15" s="6" t="s">
        <v>58</v>
      </c>
      <c r="E15" s="7">
        <v>2</v>
      </c>
      <c r="F15" s="7"/>
      <c r="G15" s="7" t="s">
        <v>50</v>
      </c>
      <c r="H15" s="7">
        <f>IFERROR(E15*F15,"")</f>
        <v>0</v>
      </c>
      <c r="I15" s="49"/>
    </row>
    <row r="16" spans="1:12" ht="15" customHeight="1" x14ac:dyDescent="0.35">
      <c r="A16" s="54" t="s">
        <v>396</v>
      </c>
      <c r="B16" s="54"/>
      <c r="C16" s="54"/>
      <c r="D16" s="54"/>
      <c r="E16" s="54"/>
      <c r="F16" s="54"/>
      <c r="G16" s="54"/>
      <c r="H16" s="54"/>
      <c r="I16" s="55"/>
    </row>
    <row r="17" spans="1:12" ht="87" x14ac:dyDescent="0.35">
      <c r="A17" s="6" t="s">
        <v>397</v>
      </c>
      <c r="B17" s="7" t="s">
        <v>398</v>
      </c>
      <c r="C17" s="6" t="s">
        <v>399</v>
      </c>
      <c r="D17" s="6" t="s">
        <v>58</v>
      </c>
      <c r="E17" s="7">
        <v>3</v>
      </c>
      <c r="F17" s="7"/>
      <c r="G17" s="7" t="s">
        <v>52</v>
      </c>
      <c r="H17" s="7">
        <f t="shared" ref="H17:H26" si="0">IFERROR(E17*F17,"")</f>
        <v>0</v>
      </c>
      <c r="I17" s="49"/>
    </row>
    <row r="18" spans="1:12" ht="87" x14ac:dyDescent="0.35">
      <c r="A18" s="6" t="s">
        <v>400</v>
      </c>
      <c r="B18" s="7" t="s">
        <v>401</v>
      </c>
      <c r="C18" s="6" t="s">
        <v>402</v>
      </c>
      <c r="D18" s="6" t="s">
        <v>65</v>
      </c>
      <c r="E18" s="7">
        <v>2</v>
      </c>
      <c r="F18" s="7"/>
      <c r="G18" s="7" t="s">
        <v>52</v>
      </c>
      <c r="H18" s="7">
        <f t="shared" si="0"/>
        <v>0</v>
      </c>
      <c r="I18" s="49"/>
    </row>
    <row r="19" spans="1:12" ht="58" x14ac:dyDescent="0.35">
      <c r="A19" s="6" t="s">
        <v>403</v>
      </c>
      <c r="B19" s="7" t="s">
        <v>404</v>
      </c>
      <c r="C19" s="6" t="s">
        <v>405</v>
      </c>
      <c r="D19" s="6" t="s">
        <v>246</v>
      </c>
      <c r="E19" s="7">
        <v>0</v>
      </c>
      <c r="F19" s="7"/>
      <c r="G19" s="7" t="s">
        <v>50</v>
      </c>
      <c r="H19" s="7">
        <f t="shared" si="0"/>
        <v>0</v>
      </c>
      <c r="I19" s="49"/>
    </row>
    <row r="20" spans="1:12" ht="43.5" x14ac:dyDescent="0.35">
      <c r="A20" s="6" t="s">
        <v>406</v>
      </c>
      <c r="B20" s="7" t="s">
        <v>407</v>
      </c>
      <c r="C20" s="6" t="s">
        <v>408</v>
      </c>
      <c r="D20" s="6" t="s">
        <v>58</v>
      </c>
      <c r="E20" s="7">
        <v>3</v>
      </c>
      <c r="F20" s="7"/>
      <c r="G20" s="7" t="s">
        <v>52</v>
      </c>
      <c r="H20" s="7">
        <f t="shared" si="0"/>
        <v>0</v>
      </c>
      <c r="I20" s="49"/>
    </row>
    <row r="21" spans="1:12" ht="43.5" x14ac:dyDescent="0.35">
      <c r="A21" s="6" t="s">
        <v>409</v>
      </c>
      <c r="B21" s="7" t="s">
        <v>410</v>
      </c>
      <c r="C21" s="6" t="s">
        <v>411</v>
      </c>
      <c r="D21" s="6"/>
      <c r="E21" s="7"/>
      <c r="F21" s="7"/>
      <c r="G21" s="7"/>
      <c r="H21" s="7"/>
      <c r="I21" s="49"/>
    </row>
    <row r="22" spans="1:12" ht="29" x14ac:dyDescent="0.35">
      <c r="A22" s="6" t="s">
        <v>412</v>
      </c>
      <c r="B22" s="7"/>
      <c r="C22" s="6" t="s">
        <v>413</v>
      </c>
      <c r="D22" s="6" t="s">
        <v>65</v>
      </c>
      <c r="E22" s="7">
        <v>2</v>
      </c>
      <c r="F22" s="7"/>
      <c r="G22" s="7" t="s">
        <v>50</v>
      </c>
      <c r="H22" s="7">
        <f t="shared" si="0"/>
        <v>0</v>
      </c>
      <c r="I22" s="49"/>
    </row>
    <row r="23" spans="1:12" ht="29" x14ac:dyDescent="0.35">
      <c r="A23" s="6" t="s">
        <v>414</v>
      </c>
      <c r="B23" s="7"/>
      <c r="C23" s="6" t="s">
        <v>415</v>
      </c>
      <c r="D23" s="6" t="s">
        <v>58</v>
      </c>
      <c r="E23" s="7">
        <v>2</v>
      </c>
      <c r="F23" s="7"/>
      <c r="G23" s="7" t="s">
        <v>50</v>
      </c>
      <c r="H23" s="7">
        <f t="shared" si="0"/>
        <v>0</v>
      </c>
      <c r="I23" s="49"/>
    </row>
    <row r="24" spans="1:12" x14ac:dyDescent="0.35">
      <c r="A24" s="6" t="s">
        <v>416</v>
      </c>
      <c r="B24" s="7"/>
      <c r="C24" s="6" t="s">
        <v>417</v>
      </c>
      <c r="D24" s="6" t="s">
        <v>58</v>
      </c>
      <c r="E24" s="7">
        <v>2</v>
      </c>
      <c r="F24" s="7"/>
      <c r="G24" s="7" t="s">
        <v>50</v>
      </c>
      <c r="H24" s="7">
        <f t="shared" si="0"/>
        <v>0</v>
      </c>
      <c r="I24" s="49"/>
      <c r="L24"/>
    </row>
    <row r="25" spans="1:12" ht="188.5" x14ac:dyDescent="0.35">
      <c r="A25" s="6" t="s">
        <v>418</v>
      </c>
      <c r="B25" s="7"/>
      <c r="C25" s="6" t="s">
        <v>419</v>
      </c>
      <c r="D25" s="6" t="s">
        <v>58</v>
      </c>
      <c r="E25" s="8">
        <v>2</v>
      </c>
      <c r="F25" s="7"/>
      <c r="G25" s="7" t="s">
        <v>50</v>
      </c>
      <c r="H25" s="7">
        <f t="shared" si="0"/>
        <v>0</v>
      </c>
      <c r="I25" s="49"/>
      <c r="L25"/>
    </row>
    <row r="26" spans="1:12" ht="116" x14ac:dyDescent="0.35">
      <c r="A26" s="6" t="s">
        <v>420</v>
      </c>
      <c r="B26" s="7"/>
      <c r="C26" s="6" t="s">
        <v>421</v>
      </c>
      <c r="D26" s="6" t="s">
        <v>65</v>
      </c>
      <c r="E26" s="8">
        <v>2</v>
      </c>
      <c r="F26" s="7"/>
      <c r="G26" s="7" t="s">
        <v>50</v>
      </c>
      <c r="H26" s="7">
        <f t="shared" si="0"/>
        <v>0</v>
      </c>
      <c r="I26" s="49"/>
    </row>
    <row r="27" spans="1:12" ht="15" customHeight="1" x14ac:dyDescent="0.35">
      <c r="A27" s="40" t="s">
        <v>422</v>
      </c>
      <c r="B27" s="40"/>
      <c r="C27" s="40"/>
      <c r="D27" s="40"/>
      <c r="E27" s="40"/>
      <c r="F27" s="40"/>
      <c r="G27" s="40"/>
      <c r="H27" s="40"/>
      <c r="I27" s="52"/>
    </row>
    <row r="28" spans="1:12" ht="43.5" x14ac:dyDescent="0.35">
      <c r="A28" s="6" t="s">
        <v>423</v>
      </c>
      <c r="B28" s="7" t="s">
        <v>424</v>
      </c>
      <c r="C28" s="6" t="s">
        <v>425</v>
      </c>
      <c r="D28" s="6" t="s">
        <v>65</v>
      </c>
      <c r="E28" s="7">
        <v>2</v>
      </c>
      <c r="F28" s="7"/>
      <c r="G28" s="7" t="s">
        <v>50</v>
      </c>
      <c r="H28" s="7">
        <f t="shared" ref="H28" si="1">IFERROR(E28*F28,"")</f>
        <v>0</v>
      </c>
      <c r="I28" s="49"/>
    </row>
    <row r="30" spans="1:12" hidden="1" x14ac:dyDescent="0.35">
      <c r="D30" s="2" t="s">
        <v>281</v>
      </c>
      <c r="E30" s="2">
        <f>SUM(E2:E28)</f>
        <v>39</v>
      </c>
      <c r="F30" s="2">
        <f>SUM(F2:F28)</f>
        <v>0</v>
      </c>
      <c r="G30" s="2"/>
      <c r="H30" s="2">
        <f>SUM(H2:H28)</f>
        <v>0</v>
      </c>
    </row>
  </sheetData>
  <sheetProtection algorithmName="SHA-512" hashValue="vyiZXXelseS1SR9XJXqPqAgFpvA+VU7ArmlXpncl3nJit/S+f7qoOwZGIZEQLr1rwvFSZzKTJtnVhJJYfsyOPQ==" saltValue="XIK8LtTLs2LFcoKOg6szvA==" spinCount="100000" sheet="1" objects="1" scenarios="1" formatCells="0" formatColumns="0" formatRows="0"/>
  <mergeCells count="2">
    <mergeCell ref="A2:I2"/>
    <mergeCell ref="A3:I3"/>
  </mergeCells>
  <dataValidations count="3">
    <dataValidation type="list" allowBlank="1" showInputMessage="1" showErrorMessage="1" sqref="F7:F10 F14:F15 F28 F17:F26 F12" xr:uid="{00000000-0002-0000-0300-000000000000}">
      <formula1>$C$24:$C$28</formula1>
    </dataValidation>
    <dataValidation type="list" allowBlank="1" showInputMessage="1" showErrorMessage="1" sqref="G4:G5 G7:G10 G12 G14:G15 G17:G26 G28" xr:uid="{00000000-0002-0000-0300-000001000000}">
      <formula1>$L$1:$L$3</formula1>
    </dataValidation>
    <dataValidation type="list" allowBlank="1" showInputMessage="1" showErrorMessage="1" sqref="F4:F5" xr:uid="{00000000-0002-0000-0300-000002000000}">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M83"/>
  <sheetViews>
    <sheetView workbookViewId="0">
      <selection activeCell="I4" sqref="I4"/>
    </sheetView>
  </sheetViews>
  <sheetFormatPr defaultColWidth="0" defaultRowHeight="14.5" zeroHeight="1" x14ac:dyDescent="0.35"/>
  <cols>
    <col min="1" max="1" width="16.7265625" style="2" customWidth="1"/>
    <col min="2" max="2" width="15.7265625" style="2" customWidth="1"/>
    <col min="3" max="3" width="50.7265625" style="2" customWidth="1"/>
    <col min="4" max="4" width="12.81640625" style="2" bestFit="1" customWidth="1"/>
    <col min="5" max="5" width="11.7265625" style="2" customWidth="1"/>
    <col min="6" max="6" width="13.54296875" style="2" customWidth="1"/>
    <col min="7" max="8" width="14.81640625" style="2" customWidth="1"/>
    <col min="9" max="9" width="60.7265625" style="2" customWidth="1"/>
    <col min="10" max="10" width="59" style="2" hidden="1" customWidth="1"/>
    <col min="11" max="13" width="0" style="2" hidden="1" customWidth="1"/>
    <col min="14" max="16384" width="9.1796875" style="2" hidden="1"/>
  </cols>
  <sheetData>
    <row r="1" spans="1:12" s="5" customFormat="1" ht="36" customHeight="1" x14ac:dyDescent="0.35">
      <c r="A1" s="1" t="s">
        <v>8</v>
      </c>
      <c r="B1" s="1" t="s">
        <v>10</v>
      </c>
      <c r="C1" s="1" t="s">
        <v>12</v>
      </c>
      <c r="D1" s="1" t="s">
        <v>47</v>
      </c>
      <c r="E1" s="1" t="s">
        <v>48</v>
      </c>
      <c r="F1" s="1" t="s">
        <v>32</v>
      </c>
      <c r="G1" s="1" t="s">
        <v>49</v>
      </c>
      <c r="H1" s="1" t="s">
        <v>34</v>
      </c>
      <c r="I1" s="1" t="s">
        <v>36</v>
      </c>
      <c r="L1" s="5" t="s">
        <v>50</v>
      </c>
    </row>
    <row r="2" spans="1:12" ht="23.5" x14ac:dyDescent="0.35">
      <c r="A2" s="68" t="s">
        <v>426</v>
      </c>
      <c r="B2" s="68"/>
      <c r="C2" s="68"/>
      <c r="D2" s="68"/>
      <c r="E2" s="68"/>
      <c r="F2" s="68"/>
      <c r="G2" s="68"/>
      <c r="H2" s="68"/>
      <c r="I2" s="68"/>
      <c r="J2" s="3"/>
      <c r="L2" s="2" t="s">
        <v>52</v>
      </c>
    </row>
    <row r="3" spans="1:12" x14ac:dyDescent="0.35">
      <c r="A3" s="71" t="s">
        <v>427</v>
      </c>
      <c r="B3" s="71"/>
      <c r="C3" s="71"/>
      <c r="D3" s="71"/>
      <c r="E3" s="71"/>
      <c r="F3" s="71"/>
      <c r="G3" s="71"/>
      <c r="H3" s="71"/>
      <c r="I3" s="71"/>
      <c r="L3" s="2" t="s">
        <v>54</v>
      </c>
    </row>
    <row r="4" spans="1:12" ht="43.5" x14ac:dyDescent="0.35">
      <c r="A4" s="6" t="s">
        <v>428</v>
      </c>
      <c r="B4" s="7" t="s">
        <v>429</v>
      </c>
      <c r="C4" s="6" t="s">
        <v>430</v>
      </c>
      <c r="D4" s="11" t="s">
        <v>58</v>
      </c>
      <c r="E4" s="7">
        <v>3</v>
      </c>
      <c r="F4" s="7"/>
      <c r="G4" s="7" t="s">
        <v>50</v>
      </c>
      <c r="H4" s="7">
        <f t="shared" ref="H4:H68" si="0">IFERROR(E4*F4,"")</f>
        <v>0</v>
      </c>
      <c r="I4" s="43"/>
    </row>
    <row r="5" spans="1:12" ht="43.5" x14ac:dyDescent="0.35">
      <c r="A5" s="6" t="s">
        <v>431</v>
      </c>
      <c r="B5" s="7" t="s">
        <v>432</v>
      </c>
      <c r="C5" s="6" t="s">
        <v>433</v>
      </c>
      <c r="D5" s="11"/>
      <c r="E5" s="7"/>
      <c r="F5" s="7"/>
      <c r="G5" s="7"/>
      <c r="H5" s="7"/>
      <c r="I5" s="43"/>
    </row>
    <row r="6" spans="1:12" ht="43.5" x14ac:dyDescent="0.35">
      <c r="A6" s="6"/>
      <c r="B6" s="7"/>
      <c r="C6" s="6" t="s">
        <v>434</v>
      </c>
      <c r="D6" s="11" t="s">
        <v>58</v>
      </c>
      <c r="E6" s="7">
        <v>1</v>
      </c>
      <c r="F6" s="7"/>
      <c r="G6" s="7" t="s">
        <v>50</v>
      </c>
      <c r="H6" s="7">
        <f t="shared" si="0"/>
        <v>0</v>
      </c>
      <c r="I6" s="43"/>
    </row>
    <row r="7" spans="1:12" x14ac:dyDescent="0.35">
      <c r="A7" s="6"/>
      <c r="B7" s="7"/>
      <c r="C7" s="6" t="s">
        <v>435</v>
      </c>
      <c r="D7" s="11" t="s">
        <v>58</v>
      </c>
      <c r="E7" s="7">
        <v>1</v>
      </c>
      <c r="F7" s="7"/>
      <c r="G7" s="7" t="s">
        <v>52</v>
      </c>
      <c r="H7" s="7">
        <f t="shared" si="0"/>
        <v>0</v>
      </c>
      <c r="I7" s="43"/>
    </row>
    <row r="8" spans="1:12" ht="58" x14ac:dyDescent="0.35">
      <c r="A8" s="6"/>
      <c r="B8" s="7"/>
      <c r="C8" s="6" t="s">
        <v>436</v>
      </c>
      <c r="D8" s="11" t="s">
        <v>58</v>
      </c>
      <c r="E8" s="7">
        <v>1</v>
      </c>
      <c r="F8" s="7"/>
      <c r="G8" s="7" t="s">
        <v>50</v>
      </c>
      <c r="H8" s="7">
        <f t="shared" si="0"/>
        <v>0</v>
      </c>
      <c r="I8" s="43"/>
    </row>
    <row r="9" spans="1:12" ht="43.5" x14ac:dyDescent="0.35">
      <c r="A9" s="6"/>
      <c r="B9" s="7"/>
      <c r="C9" s="6" t="s">
        <v>437</v>
      </c>
      <c r="D9" s="11" t="s">
        <v>58</v>
      </c>
      <c r="E9" s="7">
        <v>1</v>
      </c>
      <c r="F9" s="7"/>
      <c r="G9" s="7" t="s">
        <v>50</v>
      </c>
      <c r="H9" s="7">
        <f t="shared" si="0"/>
        <v>0</v>
      </c>
      <c r="I9" s="43"/>
    </row>
    <row r="10" spans="1:12" x14ac:dyDescent="0.35">
      <c r="A10" s="6"/>
      <c r="B10" s="7"/>
      <c r="C10" s="6" t="s">
        <v>438</v>
      </c>
      <c r="D10" s="11" t="s">
        <v>58</v>
      </c>
      <c r="E10" s="7">
        <v>1</v>
      </c>
      <c r="F10" s="7"/>
      <c r="G10" s="7" t="s">
        <v>52</v>
      </c>
      <c r="H10" s="7">
        <f t="shared" si="0"/>
        <v>0</v>
      </c>
      <c r="I10" s="43"/>
    </row>
    <row r="11" spans="1:12" x14ac:dyDescent="0.35">
      <c r="A11" s="6"/>
      <c r="B11" s="7"/>
      <c r="C11" s="6" t="s">
        <v>439</v>
      </c>
      <c r="D11" s="11" t="s">
        <v>58</v>
      </c>
      <c r="E11" s="7">
        <v>1</v>
      </c>
      <c r="F11" s="7"/>
      <c r="G11" s="7" t="s">
        <v>52</v>
      </c>
      <c r="H11" s="7">
        <f t="shared" si="0"/>
        <v>0</v>
      </c>
      <c r="I11" s="43"/>
    </row>
    <row r="12" spans="1:12" x14ac:dyDescent="0.35">
      <c r="A12" s="6"/>
      <c r="B12" s="7"/>
      <c r="C12" s="6" t="s">
        <v>440</v>
      </c>
      <c r="D12" s="11" t="s">
        <v>58</v>
      </c>
      <c r="E12" s="7">
        <v>1</v>
      </c>
      <c r="F12" s="7"/>
      <c r="G12" s="7" t="s">
        <v>52</v>
      </c>
      <c r="H12" s="7">
        <f t="shared" si="0"/>
        <v>0</v>
      </c>
      <c r="I12" s="43"/>
    </row>
    <row r="13" spans="1:12" x14ac:dyDescent="0.35">
      <c r="A13" s="6"/>
      <c r="B13" s="7"/>
      <c r="C13" s="6" t="s">
        <v>441</v>
      </c>
      <c r="D13" s="11" t="s">
        <v>58</v>
      </c>
      <c r="E13" s="7">
        <v>1</v>
      </c>
      <c r="F13" s="7"/>
      <c r="G13" s="7" t="s">
        <v>52</v>
      </c>
      <c r="H13" s="7">
        <f t="shared" si="0"/>
        <v>0</v>
      </c>
      <c r="I13" s="43"/>
    </row>
    <row r="14" spans="1:12" ht="29" x14ac:dyDescent="0.35">
      <c r="A14" s="6"/>
      <c r="B14" s="7"/>
      <c r="C14" s="6" t="s">
        <v>442</v>
      </c>
      <c r="D14" s="11" t="s">
        <v>58</v>
      </c>
      <c r="E14" s="7">
        <v>1</v>
      </c>
      <c r="F14" s="7"/>
      <c r="G14" s="7" t="s">
        <v>52</v>
      </c>
      <c r="H14" s="7">
        <f t="shared" si="0"/>
        <v>0</v>
      </c>
      <c r="I14" s="43"/>
    </row>
    <row r="15" spans="1:12" ht="29" x14ac:dyDescent="0.35">
      <c r="A15" s="6"/>
      <c r="B15" s="7"/>
      <c r="C15" s="6" t="s">
        <v>443</v>
      </c>
      <c r="D15" s="11" t="s">
        <v>58</v>
      </c>
      <c r="E15" s="7">
        <v>1</v>
      </c>
      <c r="F15" s="7"/>
      <c r="G15" s="7" t="s">
        <v>50</v>
      </c>
      <c r="H15" s="7">
        <f t="shared" si="0"/>
        <v>0</v>
      </c>
      <c r="I15" s="43"/>
    </row>
    <row r="16" spans="1:12" x14ac:dyDescent="0.35">
      <c r="A16" s="6"/>
      <c r="B16" s="7"/>
      <c r="C16" s="6" t="s">
        <v>444</v>
      </c>
      <c r="D16" s="11" t="s">
        <v>58</v>
      </c>
      <c r="E16" s="7">
        <v>1</v>
      </c>
      <c r="F16" s="7"/>
      <c r="G16" s="7" t="s">
        <v>50</v>
      </c>
      <c r="H16" s="7">
        <f t="shared" si="0"/>
        <v>0</v>
      </c>
      <c r="I16" s="43"/>
    </row>
    <row r="17" spans="1:12" x14ac:dyDescent="0.35">
      <c r="A17" s="6"/>
      <c r="B17" s="7"/>
      <c r="C17" s="6" t="s">
        <v>445</v>
      </c>
      <c r="D17" s="11" t="s">
        <v>58</v>
      </c>
      <c r="E17" s="7">
        <v>1</v>
      </c>
      <c r="F17" s="7"/>
      <c r="G17" s="7" t="s">
        <v>50</v>
      </c>
      <c r="H17" s="7">
        <f t="shared" si="0"/>
        <v>0</v>
      </c>
      <c r="I17" s="43"/>
    </row>
    <row r="18" spans="1:12" x14ac:dyDescent="0.35">
      <c r="A18" s="6"/>
      <c r="B18" s="7"/>
      <c r="C18" s="6" t="s">
        <v>446</v>
      </c>
      <c r="D18" s="11" t="s">
        <v>58</v>
      </c>
      <c r="E18" s="7">
        <v>1</v>
      </c>
      <c r="F18" s="7"/>
      <c r="G18" s="7" t="s">
        <v>50</v>
      </c>
      <c r="H18" s="7">
        <f t="shared" si="0"/>
        <v>0</v>
      </c>
      <c r="I18" s="43"/>
    </row>
    <row r="19" spans="1:12" x14ac:dyDescent="0.35">
      <c r="A19" s="6"/>
      <c r="B19" s="7"/>
      <c r="C19" s="6" t="s">
        <v>447</v>
      </c>
      <c r="D19" s="11" t="s">
        <v>58</v>
      </c>
      <c r="E19" s="7">
        <v>1</v>
      </c>
      <c r="F19" s="7"/>
      <c r="G19" s="7" t="s">
        <v>50</v>
      </c>
      <c r="H19" s="7">
        <f t="shared" si="0"/>
        <v>0</v>
      </c>
      <c r="I19" s="43"/>
    </row>
    <row r="20" spans="1:12" x14ac:dyDescent="0.35">
      <c r="A20" s="6"/>
      <c r="B20" s="7"/>
      <c r="C20" s="6" t="s">
        <v>448</v>
      </c>
      <c r="D20" s="11" t="s">
        <v>58</v>
      </c>
      <c r="E20" s="7">
        <v>1</v>
      </c>
      <c r="F20" s="7"/>
      <c r="G20" s="7" t="s">
        <v>50</v>
      </c>
      <c r="H20" s="7">
        <f t="shared" si="0"/>
        <v>0</v>
      </c>
      <c r="I20" s="43"/>
    </row>
    <row r="21" spans="1:12" ht="58" x14ac:dyDescent="0.35">
      <c r="A21" s="6" t="s">
        <v>449</v>
      </c>
      <c r="B21" s="7" t="s">
        <v>450</v>
      </c>
      <c r="C21" s="6" t="s">
        <v>451</v>
      </c>
      <c r="D21" s="11"/>
      <c r="E21" s="7"/>
      <c r="F21" s="7"/>
      <c r="G21" s="7"/>
      <c r="H21" s="7"/>
      <c r="I21" s="43"/>
    </row>
    <row r="22" spans="1:12" x14ac:dyDescent="0.35">
      <c r="A22" s="6"/>
      <c r="B22" s="7"/>
      <c r="C22" s="6" t="s">
        <v>452</v>
      </c>
      <c r="D22" s="11" t="s">
        <v>58</v>
      </c>
      <c r="E22" s="7">
        <v>1</v>
      </c>
      <c r="F22" s="7"/>
      <c r="G22" s="7" t="s">
        <v>54</v>
      </c>
      <c r="H22" s="7">
        <f t="shared" si="0"/>
        <v>0</v>
      </c>
      <c r="I22" s="43"/>
    </row>
    <row r="23" spans="1:12" ht="43.5" x14ac:dyDescent="0.35">
      <c r="A23" s="6"/>
      <c r="B23" s="7"/>
      <c r="C23" s="6" t="s">
        <v>453</v>
      </c>
      <c r="D23" s="11" t="s">
        <v>58</v>
      </c>
      <c r="E23" s="7">
        <v>1</v>
      </c>
      <c r="F23" s="7"/>
      <c r="G23" s="7" t="s">
        <v>54</v>
      </c>
      <c r="H23" s="7">
        <f t="shared" si="0"/>
        <v>0</v>
      </c>
      <c r="I23" s="43"/>
    </row>
    <row r="24" spans="1:12" ht="29" x14ac:dyDescent="0.35">
      <c r="A24" s="6"/>
      <c r="B24" s="7"/>
      <c r="C24" s="6" t="s">
        <v>454</v>
      </c>
      <c r="D24" s="11" t="s">
        <v>58</v>
      </c>
      <c r="E24" s="7">
        <v>1</v>
      </c>
      <c r="F24" s="7"/>
      <c r="G24" s="7" t="s">
        <v>50</v>
      </c>
      <c r="H24" s="7">
        <f t="shared" si="0"/>
        <v>0</v>
      </c>
      <c r="I24" s="43"/>
    </row>
    <row r="25" spans="1:12" ht="29" x14ac:dyDescent="0.35">
      <c r="A25" s="6"/>
      <c r="B25" s="7"/>
      <c r="C25" s="6" t="s">
        <v>455</v>
      </c>
      <c r="D25" s="11" t="s">
        <v>58</v>
      </c>
      <c r="E25" s="7">
        <v>1</v>
      </c>
      <c r="F25" s="7"/>
      <c r="G25" s="7" t="s">
        <v>54</v>
      </c>
      <c r="H25" s="7">
        <f t="shared" si="0"/>
        <v>0</v>
      </c>
      <c r="I25" s="43"/>
      <c r="L25"/>
    </row>
    <row r="26" spans="1:12" ht="43.5" x14ac:dyDescent="0.35">
      <c r="A26" s="6"/>
      <c r="B26" s="7"/>
      <c r="C26" s="6" t="s">
        <v>456</v>
      </c>
      <c r="D26" s="11" t="s">
        <v>58</v>
      </c>
      <c r="E26" s="7">
        <v>1</v>
      </c>
      <c r="F26" s="7"/>
      <c r="G26" s="7" t="s">
        <v>54</v>
      </c>
      <c r="H26" s="7">
        <f t="shared" si="0"/>
        <v>0</v>
      </c>
      <c r="I26" s="43"/>
      <c r="L26"/>
    </row>
    <row r="27" spans="1:12" ht="29" x14ac:dyDescent="0.35">
      <c r="A27" s="6" t="s">
        <v>457</v>
      </c>
      <c r="B27" s="7" t="s">
        <v>458</v>
      </c>
      <c r="C27" s="6" t="s">
        <v>459</v>
      </c>
      <c r="D27" s="11"/>
      <c r="E27" s="7"/>
      <c r="F27" s="7"/>
      <c r="G27" s="7"/>
      <c r="H27" s="7"/>
      <c r="I27" s="43"/>
    </row>
    <row r="28" spans="1:12" ht="29" x14ac:dyDescent="0.35">
      <c r="A28" s="6" t="s">
        <v>460</v>
      </c>
      <c r="B28" s="7"/>
      <c r="C28" s="6" t="s">
        <v>461</v>
      </c>
      <c r="D28" s="11" t="s">
        <v>65</v>
      </c>
      <c r="E28" s="7">
        <v>2</v>
      </c>
      <c r="F28" s="7"/>
      <c r="G28" s="7" t="s">
        <v>52</v>
      </c>
      <c r="H28" s="7">
        <f t="shared" si="0"/>
        <v>0</v>
      </c>
      <c r="I28" s="43"/>
    </row>
    <row r="29" spans="1:12" ht="29" x14ac:dyDescent="0.35">
      <c r="A29" s="6" t="s">
        <v>462</v>
      </c>
      <c r="B29" s="7"/>
      <c r="C29" s="6" t="s">
        <v>463</v>
      </c>
      <c r="D29" s="11" t="s">
        <v>58</v>
      </c>
      <c r="E29" s="7">
        <v>3</v>
      </c>
      <c r="F29" s="7"/>
      <c r="G29" s="7" t="s">
        <v>52</v>
      </c>
      <c r="H29" s="7">
        <f t="shared" si="0"/>
        <v>0</v>
      </c>
      <c r="I29" s="43"/>
    </row>
    <row r="30" spans="1:12" ht="58" x14ac:dyDescent="0.35">
      <c r="A30" s="6" t="s">
        <v>464</v>
      </c>
      <c r="B30" s="7"/>
      <c r="C30" s="6" t="s">
        <v>465</v>
      </c>
      <c r="D30" s="11" t="s">
        <v>65</v>
      </c>
      <c r="E30" s="7">
        <v>3</v>
      </c>
      <c r="F30" s="7"/>
      <c r="G30" s="7" t="s">
        <v>52</v>
      </c>
      <c r="H30" s="7">
        <f t="shared" si="0"/>
        <v>0</v>
      </c>
      <c r="I30" s="43"/>
    </row>
    <row r="31" spans="1:12" ht="43.5" x14ac:dyDescent="0.35">
      <c r="A31" s="6" t="s">
        <v>466</v>
      </c>
      <c r="B31" s="7"/>
      <c r="C31" s="6" t="s">
        <v>467</v>
      </c>
      <c r="D31" s="11" t="s">
        <v>65</v>
      </c>
      <c r="E31" s="7">
        <v>1</v>
      </c>
      <c r="F31" s="7"/>
      <c r="G31" s="7" t="s">
        <v>52</v>
      </c>
      <c r="H31" s="7">
        <f t="shared" si="0"/>
        <v>0</v>
      </c>
      <c r="I31" s="43"/>
    </row>
    <row r="32" spans="1:12" ht="101.5" x14ac:dyDescent="0.35">
      <c r="A32" s="6" t="s">
        <v>468</v>
      </c>
      <c r="B32" s="7"/>
      <c r="C32" s="6" t="s">
        <v>469</v>
      </c>
      <c r="D32" s="11" t="s">
        <v>58</v>
      </c>
      <c r="E32" s="7">
        <v>3</v>
      </c>
      <c r="F32" s="7"/>
      <c r="G32" s="7" t="s">
        <v>52</v>
      </c>
      <c r="H32" s="7">
        <f t="shared" si="0"/>
        <v>0</v>
      </c>
      <c r="I32" s="43"/>
    </row>
    <row r="33" spans="1:9" ht="58" x14ac:dyDescent="0.35">
      <c r="A33" s="6" t="s">
        <v>470</v>
      </c>
      <c r="B33" s="7"/>
      <c r="C33" s="6" t="s">
        <v>471</v>
      </c>
      <c r="D33" s="11" t="s">
        <v>65</v>
      </c>
      <c r="E33" s="7">
        <v>1</v>
      </c>
      <c r="F33" s="7"/>
      <c r="G33" s="7" t="s">
        <v>52</v>
      </c>
      <c r="H33" s="7">
        <f t="shared" si="0"/>
        <v>0</v>
      </c>
      <c r="I33" s="43"/>
    </row>
    <row r="34" spans="1:9" ht="246.5" x14ac:dyDescent="0.35">
      <c r="A34" s="6" t="s">
        <v>472</v>
      </c>
      <c r="B34" s="7"/>
      <c r="C34" s="6" t="s">
        <v>473</v>
      </c>
      <c r="D34" s="11" t="s">
        <v>58</v>
      </c>
      <c r="E34" s="7">
        <v>2</v>
      </c>
      <c r="F34" s="7"/>
      <c r="G34" s="7" t="s">
        <v>52</v>
      </c>
      <c r="H34" s="7">
        <f t="shared" si="0"/>
        <v>0</v>
      </c>
      <c r="I34" s="43"/>
    </row>
    <row r="35" spans="1:9" ht="72.5" x14ac:dyDescent="0.35">
      <c r="A35" s="6" t="s">
        <v>474</v>
      </c>
      <c r="B35" s="7"/>
      <c r="C35" s="6" t="s">
        <v>475</v>
      </c>
      <c r="D35" s="11" t="s">
        <v>65</v>
      </c>
      <c r="E35" s="7">
        <v>1</v>
      </c>
      <c r="F35" s="7"/>
      <c r="G35" s="7" t="s">
        <v>52</v>
      </c>
      <c r="H35" s="7">
        <f t="shared" si="0"/>
        <v>0</v>
      </c>
      <c r="I35" s="43"/>
    </row>
    <row r="36" spans="1:9" ht="43.5" x14ac:dyDescent="0.35">
      <c r="A36" s="6" t="s">
        <v>476</v>
      </c>
      <c r="B36" s="7"/>
      <c r="C36" s="6" t="s">
        <v>477</v>
      </c>
      <c r="D36" s="11" t="s">
        <v>58</v>
      </c>
      <c r="E36" s="7">
        <v>3</v>
      </c>
      <c r="F36" s="7"/>
      <c r="G36" s="7" t="s">
        <v>52</v>
      </c>
      <c r="H36" s="7">
        <f t="shared" si="0"/>
        <v>0</v>
      </c>
      <c r="I36" s="43"/>
    </row>
    <row r="37" spans="1:9" ht="58" x14ac:dyDescent="0.35">
      <c r="A37" s="6" t="s">
        <v>478</v>
      </c>
      <c r="B37" s="7"/>
      <c r="C37" s="6" t="s">
        <v>479</v>
      </c>
      <c r="D37" s="11" t="s">
        <v>58</v>
      </c>
      <c r="E37" s="7">
        <v>2</v>
      </c>
      <c r="F37" s="7"/>
      <c r="G37" s="7" t="s">
        <v>52</v>
      </c>
      <c r="H37" s="7">
        <f t="shared" si="0"/>
        <v>0</v>
      </c>
      <c r="I37" s="43"/>
    </row>
    <row r="38" spans="1:9" ht="58" x14ac:dyDescent="0.35">
      <c r="A38" s="6" t="s">
        <v>480</v>
      </c>
      <c r="B38" s="7"/>
      <c r="C38" s="6" t="s">
        <v>481</v>
      </c>
      <c r="D38" s="11" t="s">
        <v>58</v>
      </c>
      <c r="E38" s="7">
        <v>3</v>
      </c>
      <c r="F38" s="7"/>
      <c r="G38" s="7" t="s">
        <v>52</v>
      </c>
      <c r="H38" s="7">
        <f t="shared" si="0"/>
        <v>0</v>
      </c>
      <c r="I38" s="43"/>
    </row>
    <row r="39" spans="1:9" ht="58" x14ac:dyDescent="0.35">
      <c r="A39" s="6" t="s">
        <v>482</v>
      </c>
      <c r="B39" s="7"/>
      <c r="C39" s="6" t="s">
        <v>483</v>
      </c>
      <c r="D39" s="11" t="s">
        <v>58</v>
      </c>
      <c r="E39" s="7">
        <v>2</v>
      </c>
      <c r="F39" s="7"/>
      <c r="G39" s="7" t="s">
        <v>52</v>
      </c>
      <c r="H39" s="7">
        <f t="shared" si="0"/>
        <v>0</v>
      </c>
      <c r="I39" s="43"/>
    </row>
    <row r="40" spans="1:9" ht="72.5" x14ac:dyDescent="0.35">
      <c r="A40" s="6" t="s">
        <v>484</v>
      </c>
      <c r="B40" s="7"/>
      <c r="C40" s="6" t="s">
        <v>485</v>
      </c>
      <c r="D40" s="11" t="s">
        <v>58</v>
      </c>
      <c r="E40" s="7">
        <v>2</v>
      </c>
      <c r="F40" s="7"/>
      <c r="G40" s="7" t="s">
        <v>52</v>
      </c>
      <c r="H40" s="7">
        <f t="shared" si="0"/>
        <v>0</v>
      </c>
      <c r="I40" s="43"/>
    </row>
    <row r="41" spans="1:9" ht="58" x14ac:dyDescent="0.35">
      <c r="A41" s="6" t="s">
        <v>486</v>
      </c>
      <c r="B41" s="7"/>
      <c r="C41" s="6" t="s">
        <v>487</v>
      </c>
      <c r="D41" s="11" t="s">
        <v>65</v>
      </c>
      <c r="E41" s="7">
        <v>1</v>
      </c>
      <c r="F41" s="7"/>
      <c r="G41" s="7" t="s">
        <v>52</v>
      </c>
      <c r="H41" s="7">
        <f t="shared" si="0"/>
        <v>0</v>
      </c>
      <c r="I41" s="43"/>
    </row>
    <row r="42" spans="1:9" ht="87" x14ac:dyDescent="0.35">
      <c r="A42" s="6" t="s">
        <v>488</v>
      </c>
      <c r="B42" s="7"/>
      <c r="C42" s="6" t="s">
        <v>489</v>
      </c>
      <c r="D42" s="11" t="s">
        <v>65</v>
      </c>
      <c r="E42" s="7">
        <v>2</v>
      </c>
      <c r="F42" s="7"/>
      <c r="G42" s="7" t="s">
        <v>52</v>
      </c>
      <c r="H42" s="7">
        <f t="shared" si="0"/>
        <v>0</v>
      </c>
      <c r="I42" s="43"/>
    </row>
    <row r="43" spans="1:9" ht="43.5" x14ac:dyDescent="0.35">
      <c r="A43" s="6" t="s">
        <v>490</v>
      </c>
      <c r="B43" s="7"/>
      <c r="C43" s="6" t="s">
        <v>491</v>
      </c>
      <c r="D43" s="11" t="s">
        <v>65</v>
      </c>
      <c r="E43" s="7">
        <v>3</v>
      </c>
      <c r="F43" s="7"/>
      <c r="G43" s="7" t="s">
        <v>52</v>
      </c>
      <c r="H43" s="7">
        <f t="shared" si="0"/>
        <v>0</v>
      </c>
      <c r="I43" s="43"/>
    </row>
    <row r="44" spans="1:9" ht="58" x14ac:dyDescent="0.35">
      <c r="A44" s="6" t="s">
        <v>492</v>
      </c>
      <c r="B44" s="7"/>
      <c r="C44" s="6" t="s">
        <v>493</v>
      </c>
      <c r="D44" s="11" t="s">
        <v>65</v>
      </c>
      <c r="E44" s="7">
        <v>2</v>
      </c>
      <c r="F44" s="7"/>
      <c r="G44" s="7" t="s">
        <v>52</v>
      </c>
      <c r="H44" s="7">
        <f t="shared" si="0"/>
        <v>0</v>
      </c>
      <c r="I44" s="43"/>
    </row>
    <row r="45" spans="1:9" ht="29" x14ac:dyDescent="0.35">
      <c r="A45" s="6" t="s">
        <v>494</v>
      </c>
      <c r="B45" s="7"/>
      <c r="C45" s="6" t="s">
        <v>495</v>
      </c>
      <c r="D45" s="11" t="s">
        <v>58</v>
      </c>
      <c r="E45" s="7">
        <v>3</v>
      </c>
      <c r="F45" s="7"/>
      <c r="G45" s="7" t="s">
        <v>52</v>
      </c>
      <c r="H45" s="7">
        <f t="shared" si="0"/>
        <v>0</v>
      </c>
      <c r="I45" s="43"/>
    </row>
    <row r="46" spans="1:9" ht="43.5" x14ac:dyDescent="0.35">
      <c r="A46" s="6" t="s">
        <v>496</v>
      </c>
      <c r="B46" s="7"/>
      <c r="C46" s="6" t="s">
        <v>497</v>
      </c>
      <c r="D46" s="11" t="s">
        <v>58</v>
      </c>
      <c r="E46" s="7">
        <v>3</v>
      </c>
      <c r="F46" s="7"/>
      <c r="G46" s="7" t="s">
        <v>50</v>
      </c>
      <c r="H46" s="7">
        <f t="shared" si="0"/>
        <v>0</v>
      </c>
      <c r="I46" s="43"/>
    </row>
    <row r="47" spans="1:9" ht="29" x14ac:dyDescent="0.35">
      <c r="A47" s="6" t="s">
        <v>498</v>
      </c>
      <c r="B47" s="7" t="s">
        <v>499</v>
      </c>
      <c r="C47" s="6" t="s">
        <v>500</v>
      </c>
      <c r="D47" s="32"/>
      <c r="E47" s="7"/>
      <c r="F47" s="7"/>
      <c r="G47" s="7" t="s">
        <v>50</v>
      </c>
      <c r="H47" s="7">
        <f t="shared" si="0"/>
        <v>0</v>
      </c>
      <c r="I47" s="43"/>
    </row>
    <row r="48" spans="1:9" ht="43.5" x14ac:dyDescent="0.35">
      <c r="A48" s="6" t="s">
        <v>501</v>
      </c>
      <c r="B48" s="7"/>
      <c r="C48" s="6" t="s">
        <v>502</v>
      </c>
      <c r="D48" s="11" t="s">
        <v>58</v>
      </c>
      <c r="E48" s="7">
        <v>6</v>
      </c>
      <c r="F48" s="7"/>
      <c r="G48" s="7" t="s">
        <v>52</v>
      </c>
      <c r="H48" s="7">
        <f t="shared" si="0"/>
        <v>0</v>
      </c>
      <c r="I48" s="43"/>
    </row>
    <row r="49" spans="1:9" ht="43.5" x14ac:dyDescent="0.35">
      <c r="A49" s="6" t="s">
        <v>503</v>
      </c>
      <c r="B49" s="7"/>
      <c r="C49" s="6" t="s">
        <v>504</v>
      </c>
      <c r="D49" s="11" t="s">
        <v>65</v>
      </c>
      <c r="E49" s="7">
        <v>3</v>
      </c>
      <c r="F49" s="7"/>
      <c r="G49" s="7" t="s">
        <v>52</v>
      </c>
      <c r="H49" s="7">
        <f t="shared" si="0"/>
        <v>0</v>
      </c>
      <c r="I49" s="43"/>
    </row>
    <row r="50" spans="1:9" ht="43.5" x14ac:dyDescent="0.35">
      <c r="A50" s="6" t="s">
        <v>505</v>
      </c>
      <c r="B50" s="7"/>
      <c r="C50" s="6" t="s">
        <v>506</v>
      </c>
      <c r="D50" s="11" t="s">
        <v>58</v>
      </c>
      <c r="E50" s="7">
        <v>3</v>
      </c>
      <c r="F50" s="7"/>
      <c r="G50" s="7" t="s">
        <v>52</v>
      </c>
      <c r="H50" s="7">
        <f t="shared" si="0"/>
        <v>0</v>
      </c>
      <c r="I50" s="43"/>
    </row>
    <row r="51" spans="1:9" ht="29" x14ac:dyDescent="0.35">
      <c r="A51" s="6" t="s">
        <v>507</v>
      </c>
      <c r="B51" s="7"/>
      <c r="C51" s="6" t="s">
        <v>508</v>
      </c>
      <c r="D51" s="11" t="s">
        <v>58</v>
      </c>
      <c r="E51" s="7">
        <v>3</v>
      </c>
      <c r="F51" s="7"/>
      <c r="G51" s="7" t="s">
        <v>50</v>
      </c>
      <c r="H51" s="7">
        <f t="shared" si="0"/>
        <v>0</v>
      </c>
      <c r="I51" s="43"/>
    </row>
    <row r="52" spans="1:9" ht="58" x14ac:dyDescent="0.35">
      <c r="A52" s="6" t="s">
        <v>507</v>
      </c>
      <c r="B52" s="7"/>
      <c r="C52" s="6" t="s">
        <v>509</v>
      </c>
      <c r="D52" s="11" t="s">
        <v>65</v>
      </c>
      <c r="E52" s="7">
        <v>2</v>
      </c>
      <c r="F52" s="7"/>
      <c r="G52" s="7" t="s">
        <v>50</v>
      </c>
      <c r="H52" s="7">
        <f t="shared" si="0"/>
        <v>0</v>
      </c>
      <c r="I52" s="43"/>
    </row>
    <row r="53" spans="1:9" ht="29" x14ac:dyDescent="0.35">
      <c r="A53" s="6" t="s">
        <v>510</v>
      </c>
      <c r="B53" s="7"/>
      <c r="C53" s="6" t="s">
        <v>511</v>
      </c>
      <c r="D53" s="11" t="s">
        <v>65</v>
      </c>
      <c r="E53" s="7">
        <v>2</v>
      </c>
      <c r="F53" s="7"/>
      <c r="G53" s="7" t="s">
        <v>52</v>
      </c>
      <c r="H53" s="7">
        <f t="shared" si="0"/>
        <v>0</v>
      </c>
      <c r="I53" s="43"/>
    </row>
    <row r="54" spans="1:9" ht="87" x14ac:dyDescent="0.35">
      <c r="A54" s="6" t="s">
        <v>512</v>
      </c>
      <c r="B54" s="7" t="s">
        <v>513</v>
      </c>
      <c r="C54" s="6" t="s">
        <v>514</v>
      </c>
      <c r="D54" s="11" t="s">
        <v>65</v>
      </c>
      <c r="E54" s="7" t="s">
        <v>80</v>
      </c>
      <c r="F54" s="7"/>
      <c r="G54" s="7" t="s">
        <v>50</v>
      </c>
      <c r="H54" s="7" t="str">
        <f t="shared" si="0"/>
        <v/>
      </c>
      <c r="I54" s="43"/>
    </row>
    <row r="55" spans="1:9" ht="87" x14ac:dyDescent="0.35">
      <c r="A55" s="6" t="s">
        <v>515</v>
      </c>
      <c r="B55" s="7" t="s">
        <v>516</v>
      </c>
      <c r="C55" s="6" t="s">
        <v>517</v>
      </c>
      <c r="D55" s="11" t="s">
        <v>65</v>
      </c>
      <c r="E55" s="7">
        <v>6</v>
      </c>
      <c r="F55" s="7"/>
      <c r="G55" s="7" t="s">
        <v>52</v>
      </c>
      <c r="H55" s="7">
        <f t="shared" si="0"/>
        <v>0</v>
      </c>
      <c r="I55" s="43"/>
    </row>
    <row r="56" spans="1:9" ht="29" x14ac:dyDescent="0.35">
      <c r="A56" s="6" t="s">
        <v>518</v>
      </c>
      <c r="B56" s="7" t="s">
        <v>519</v>
      </c>
      <c r="C56" s="6" t="s">
        <v>520</v>
      </c>
      <c r="D56" s="11" t="s">
        <v>65</v>
      </c>
      <c r="E56" s="7">
        <v>1</v>
      </c>
      <c r="F56" s="7"/>
      <c r="G56" s="7" t="s">
        <v>52</v>
      </c>
      <c r="H56" s="7">
        <f t="shared" si="0"/>
        <v>0</v>
      </c>
      <c r="I56" s="43"/>
    </row>
    <row r="57" spans="1:9" ht="58" x14ac:dyDescent="0.35">
      <c r="A57" s="6" t="s">
        <v>521</v>
      </c>
      <c r="B57" s="7" t="s">
        <v>522</v>
      </c>
      <c r="C57" s="6" t="s">
        <v>523</v>
      </c>
      <c r="D57" s="11" t="s">
        <v>58</v>
      </c>
      <c r="E57" s="7">
        <v>3</v>
      </c>
      <c r="F57" s="7"/>
      <c r="G57" s="7" t="s">
        <v>52</v>
      </c>
      <c r="H57" s="7">
        <f t="shared" si="0"/>
        <v>0</v>
      </c>
      <c r="I57" s="43"/>
    </row>
    <row r="58" spans="1:9" ht="72.5" x14ac:dyDescent="0.35">
      <c r="A58" s="6" t="s">
        <v>524</v>
      </c>
      <c r="B58" s="7" t="s">
        <v>525</v>
      </c>
      <c r="C58" s="6" t="s">
        <v>526</v>
      </c>
      <c r="D58" s="11" t="s">
        <v>65</v>
      </c>
      <c r="E58" s="7">
        <v>2</v>
      </c>
      <c r="F58" s="7"/>
      <c r="G58" s="7" t="s">
        <v>52</v>
      </c>
      <c r="H58" s="7">
        <f t="shared" si="0"/>
        <v>0</v>
      </c>
      <c r="I58" s="43"/>
    </row>
    <row r="59" spans="1:9" ht="72.5" x14ac:dyDescent="0.35">
      <c r="A59" s="6" t="s">
        <v>527</v>
      </c>
      <c r="B59" s="7" t="s">
        <v>528</v>
      </c>
      <c r="C59" s="6" t="s">
        <v>529</v>
      </c>
      <c r="D59" s="11" t="s">
        <v>58</v>
      </c>
      <c r="E59" s="7">
        <v>3</v>
      </c>
      <c r="F59" s="7"/>
      <c r="G59" s="7" t="s">
        <v>52</v>
      </c>
      <c r="H59" s="7">
        <f t="shared" si="0"/>
        <v>0</v>
      </c>
      <c r="I59" s="43"/>
    </row>
    <row r="60" spans="1:9" ht="29" x14ac:dyDescent="0.35">
      <c r="A60" s="6" t="s">
        <v>530</v>
      </c>
      <c r="B60" s="7" t="s">
        <v>531</v>
      </c>
      <c r="C60" s="6" t="s">
        <v>532</v>
      </c>
      <c r="D60" s="11" t="s">
        <v>65</v>
      </c>
      <c r="E60" s="7">
        <v>2</v>
      </c>
      <c r="F60" s="7"/>
      <c r="G60" s="7" t="s">
        <v>52</v>
      </c>
      <c r="H60" s="7">
        <f t="shared" si="0"/>
        <v>0</v>
      </c>
      <c r="I60" s="43"/>
    </row>
    <row r="61" spans="1:9" ht="58" x14ac:dyDescent="0.35">
      <c r="A61" s="6" t="s">
        <v>533</v>
      </c>
      <c r="B61" s="7" t="s">
        <v>534</v>
      </c>
      <c r="C61" s="6" t="s">
        <v>535</v>
      </c>
      <c r="D61" s="11" t="s">
        <v>65</v>
      </c>
      <c r="E61" s="7">
        <v>2</v>
      </c>
      <c r="F61" s="7"/>
      <c r="G61" s="7" t="s">
        <v>50</v>
      </c>
      <c r="H61" s="7">
        <f t="shared" si="0"/>
        <v>0</v>
      </c>
      <c r="I61" s="43"/>
    </row>
    <row r="62" spans="1:9" ht="29" x14ac:dyDescent="0.35">
      <c r="A62" s="6" t="s">
        <v>536</v>
      </c>
      <c r="B62" s="7" t="s">
        <v>537</v>
      </c>
      <c r="C62" s="6" t="s">
        <v>538</v>
      </c>
      <c r="D62" s="11" t="s">
        <v>58</v>
      </c>
      <c r="E62" s="7">
        <v>3</v>
      </c>
      <c r="F62" s="7"/>
      <c r="G62" s="7" t="s">
        <v>52</v>
      </c>
      <c r="H62" s="7">
        <f t="shared" si="0"/>
        <v>0</v>
      </c>
      <c r="I62" s="43"/>
    </row>
    <row r="63" spans="1:9" ht="43.5" x14ac:dyDescent="0.35">
      <c r="A63" s="6" t="s">
        <v>539</v>
      </c>
      <c r="B63" s="7" t="s">
        <v>540</v>
      </c>
      <c r="C63" s="6" t="s">
        <v>541</v>
      </c>
      <c r="D63" s="11" t="s">
        <v>65</v>
      </c>
      <c r="E63" s="7">
        <v>2</v>
      </c>
      <c r="F63" s="7"/>
      <c r="G63" s="7" t="s">
        <v>50</v>
      </c>
      <c r="H63" s="7">
        <f t="shared" si="0"/>
        <v>0</v>
      </c>
      <c r="I63" s="43"/>
    </row>
    <row r="64" spans="1:9" ht="72.5" x14ac:dyDescent="0.35">
      <c r="A64" s="6" t="s">
        <v>542</v>
      </c>
      <c r="B64" s="7" t="s">
        <v>543</v>
      </c>
      <c r="C64" s="6" t="s">
        <v>544</v>
      </c>
      <c r="D64" s="11" t="s">
        <v>65</v>
      </c>
      <c r="E64" s="7">
        <v>2</v>
      </c>
      <c r="F64" s="7"/>
      <c r="G64" s="7" t="s">
        <v>52</v>
      </c>
      <c r="H64" s="7">
        <f t="shared" si="0"/>
        <v>0</v>
      </c>
      <c r="I64" s="43"/>
    </row>
    <row r="65" spans="1:9" ht="29" x14ac:dyDescent="0.35">
      <c r="A65" s="6" t="s">
        <v>545</v>
      </c>
      <c r="B65" s="7" t="s">
        <v>546</v>
      </c>
      <c r="C65" s="6" t="s">
        <v>547</v>
      </c>
      <c r="D65" s="11" t="s">
        <v>58</v>
      </c>
      <c r="E65" s="7">
        <v>3</v>
      </c>
      <c r="F65" s="7"/>
      <c r="G65" s="7" t="s">
        <v>52</v>
      </c>
      <c r="H65" s="7">
        <f t="shared" si="0"/>
        <v>0</v>
      </c>
      <c r="I65" s="43"/>
    </row>
    <row r="66" spans="1:9" ht="43.5" x14ac:dyDescent="0.35">
      <c r="A66" s="6" t="s">
        <v>548</v>
      </c>
      <c r="B66" s="7" t="s">
        <v>549</v>
      </c>
      <c r="C66" s="6" t="s">
        <v>550</v>
      </c>
      <c r="D66" s="11" t="s">
        <v>246</v>
      </c>
      <c r="E66" s="7">
        <v>0</v>
      </c>
      <c r="F66" s="7"/>
      <c r="G66" s="7" t="s">
        <v>52</v>
      </c>
      <c r="H66" s="7">
        <f t="shared" si="0"/>
        <v>0</v>
      </c>
      <c r="I66" s="43"/>
    </row>
    <row r="67" spans="1:9" x14ac:dyDescent="0.35">
      <c r="A67" s="56" t="s">
        <v>551</v>
      </c>
      <c r="B67" s="56"/>
      <c r="C67" s="56"/>
      <c r="D67" s="56"/>
      <c r="E67" s="56"/>
      <c r="F67" s="56"/>
      <c r="G67" s="56"/>
      <c r="H67" s="56"/>
      <c r="I67" s="61"/>
    </row>
    <row r="68" spans="1:9" ht="174" x14ac:dyDescent="0.35">
      <c r="A68" s="6" t="s">
        <v>552</v>
      </c>
      <c r="B68" s="7" t="s">
        <v>553</v>
      </c>
      <c r="C68" s="6" t="s">
        <v>554</v>
      </c>
      <c r="D68" s="6" t="s">
        <v>58</v>
      </c>
      <c r="E68" s="7">
        <v>6</v>
      </c>
      <c r="F68" s="7"/>
      <c r="G68" s="7" t="s">
        <v>50</v>
      </c>
      <c r="H68" s="7">
        <f t="shared" si="0"/>
        <v>0</v>
      </c>
      <c r="I68" s="43"/>
    </row>
    <row r="69" spans="1:9" ht="72.5" x14ac:dyDescent="0.35">
      <c r="A69" s="6" t="s">
        <v>555</v>
      </c>
      <c r="B69" s="7" t="s">
        <v>556</v>
      </c>
      <c r="C69" s="6" t="s">
        <v>557</v>
      </c>
      <c r="D69" s="6" t="s">
        <v>58</v>
      </c>
      <c r="E69" s="7">
        <v>3</v>
      </c>
      <c r="F69" s="7"/>
      <c r="G69" s="7" t="s">
        <v>50</v>
      </c>
      <c r="H69" s="7">
        <f t="shared" ref="H69:H71" si="1">IFERROR(E69*F69,"")</f>
        <v>0</v>
      </c>
      <c r="I69" s="43"/>
    </row>
    <row r="70" spans="1:9" ht="261" x14ac:dyDescent="0.35">
      <c r="A70" s="6" t="s">
        <v>558</v>
      </c>
      <c r="B70" s="7" t="s">
        <v>559</v>
      </c>
      <c r="C70" s="6" t="s">
        <v>560</v>
      </c>
      <c r="D70" s="6" t="s">
        <v>58</v>
      </c>
      <c r="E70" s="7">
        <v>6</v>
      </c>
      <c r="F70" s="7"/>
      <c r="G70" s="7" t="s">
        <v>50</v>
      </c>
      <c r="H70" s="7">
        <f t="shared" si="1"/>
        <v>0</v>
      </c>
      <c r="I70" s="43"/>
    </row>
    <row r="71" spans="1:9" ht="43.5" x14ac:dyDescent="0.35">
      <c r="A71" s="6" t="s">
        <v>561</v>
      </c>
      <c r="B71" s="7" t="s">
        <v>562</v>
      </c>
      <c r="C71" s="6" t="s">
        <v>563</v>
      </c>
      <c r="D71" s="6" t="s">
        <v>65</v>
      </c>
      <c r="E71" s="7">
        <v>1</v>
      </c>
      <c r="F71" s="7"/>
      <c r="G71" s="7" t="s">
        <v>52</v>
      </c>
      <c r="H71" s="7">
        <f t="shared" si="1"/>
        <v>0</v>
      </c>
      <c r="I71" s="43"/>
    </row>
    <row r="72" spans="1:9" ht="15" customHeight="1" x14ac:dyDescent="0.35">
      <c r="A72" s="59" t="s">
        <v>564</v>
      </c>
      <c r="B72" s="60"/>
      <c r="C72" s="60"/>
      <c r="D72" s="60"/>
      <c r="E72" s="60"/>
      <c r="F72" s="60"/>
      <c r="G72" s="60"/>
      <c r="H72" s="60"/>
      <c r="I72" s="62"/>
    </row>
    <row r="73" spans="1:9" ht="101.5" x14ac:dyDescent="0.35">
      <c r="A73" s="6" t="s">
        <v>565</v>
      </c>
      <c r="B73" s="7" t="s">
        <v>566</v>
      </c>
      <c r="C73" s="6" t="s">
        <v>567</v>
      </c>
      <c r="D73" s="6" t="s">
        <v>58</v>
      </c>
      <c r="E73" s="7">
        <v>2</v>
      </c>
      <c r="F73" s="7"/>
      <c r="G73" s="7" t="s">
        <v>50</v>
      </c>
      <c r="H73" s="7">
        <f t="shared" ref="H73" si="2">IFERROR(E73*F73,"")</f>
        <v>0</v>
      </c>
      <c r="I73" s="43"/>
    </row>
    <row r="74" spans="1:9" x14ac:dyDescent="0.35">
      <c r="A74" s="57" t="s">
        <v>568</v>
      </c>
      <c r="B74" s="58"/>
      <c r="C74" s="58"/>
      <c r="D74" s="58"/>
      <c r="E74" s="58"/>
      <c r="F74" s="58"/>
      <c r="G74" s="58"/>
      <c r="H74" s="58"/>
      <c r="I74" s="63"/>
    </row>
    <row r="75" spans="1:9" ht="58" x14ac:dyDescent="0.35">
      <c r="A75" s="6" t="s">
        <v>569</v>
      </c>
      <c r="B75" s="7" t="s">
        <v>570</v>
      </c>
      <c r="C75" s="6" t="s">
        <v>571</v>
      </c>
      <c r="D75" s="6" t="s">
        <v>65</v>
      </c>
      <c r="E75" s="7">
        <v>2</v>
      </c>
      <c r="F75" s="7"/>
      <c r="G75" s="7" t="s">
        <v>50</v>
      </c>
      <c r="H75" s="7">
        <f t="shared" ref="H75:H78" si="3">IFERROR(E75*F75,"")</f>
        <v>0</v>
      </c>
      <c r="I75" s="43"/>
    </row>
    <row r="76" spans="1:9" ht="72.5" x14ac:dyDescent="0.35">
      <c r="A76" s="6" t="s">
        <v>572</v>
      </c>
      <c r="B76" s="7" t="s">
        <v>573</v>
      </c>
      <c r="C76" s="6" t="s">
        <v>574</v>
      </c>
      <c r="D76" s="6" t="s">
        <v>65</v>
      </c>
      <c r="E76" s="7">
        <v>2</v>
      </c>
      <c r="F76" s="7"/>
      <c r="G76" s="7" t="s">
        <v>50</v>
      </c>
      <c r="H76" s="7">
        <f t="shared" si="3"/>
        <v>0</v>
      </c>
      <c r="I76" s="43"/>
    </row>
    <row r="77" spans="1:9" ht="87" x14ac:dyDescent="0.35">
      <c r="A77" s="6" t="s">
        <v>575</v>
      </c>
      <c r="B77" s="7" t="s">
        <v>576</v>
      </c>
      <c r="C77" s="6" t="s">
        <v>577</v>
      </c>
      <c r="D77" s="6" t="s">
        <v>65</v>
      </c>
      <c r="E77" s="7">
        <v>2</v>
      </c>
      <c r="F77" s="7"/>
      <c r="G77" s="7" t="s">
        <v>50</v>
      </c>
      <c r="H77" s="7">
        <f t="shared" si="3"/>
        <v>0</v>
      </c>
      <c r="I77" s="43"/>
    </row>
    <row r="78" spans="1:9" ht="72.5" x14ac:dyDescent="0.35">
      <c r="A78" s="6" t="s">
        <v>578</v>
      </c>
      <c r="B78" s="7" t="s">
        <v>579</v>
      </c>
      <c r="C78" s="6" t="s">
        <v>580</v>
      </c>
      <c r="D78" s="6" t="s">
        <v>65</v>
      </c>
      <c r="E78" s="7">
        <v>2</v>
      </c>
      <c r="F78" s="7"/>
      <c r="G78" s="7" t="s">
        <v>50</v>
      </c>
      <c r="H78" s="7">
        <f t="shared" si="3"/>
        <v>0</v>
      </c>
      <c r="I78" s="43"/>
    </row>
    <row r="79" spans="1:9" x14ac:dyDescent="0.35">
      <c r="A79" s="59" t="s">
        <v>581</v>
      </c>
      <c r="B79" s="60"/>
      <c r="C79" s="60"/>
      <c r="D79" s="60"/>
      <c r="E79" s="60"/>
      <c r="F79" s="60"/>
      <c r="G79" s="60"/>
      <c r="H79" s="60"/>
      <c r="I79" s="62"/>
    </row>
    <row r="80" spans="1:9" ht="29" x14ac:dyDescent="0.35">
      <c r="A80" s="6" t="s">
        <v>582</v>
      </c>
      <c r="B80" s="7" t="s">
        <v>583</v>
      </c>
      <c r="C80" s="6" t="s">
        <v>584</v>
      </c>
      <c r="D80" s="6" t="s">
        <v>58</v>
      </c>
      <c r="E80" s="7">
        <v>3</v>
      </c>
      <c r="F80" s="7"/>
      <c r="G80" s="7" t="s">
        <v>52</v>
      </c>
      <c r="H80" s="7">
        <f t="shared" ref="H80:H81" si="4">IFERROR(E80*F80,"")</f>
        <v>0</v>
      </c>
      <c r="I80" s="43"/>
    </row>
    <row r="81" spans="1:9" ht="43.5" x14ac:dyDescent="0.35">
      <c r="A81" s="6" t="s">
        <v>585</v>
      </c>
      <c r="B81" s="7" t="s">
        <v>583</v>
      </c>
      <c r="C81" s="6" t="s">
        <v>586</v>
      </c>
      <c r="D81" s="6" t="s">
        <v>65</v>
      </c>
      <c r="E81" s="7">
        <v>1</v>
      </c>
      <c r="F81" s="7"/>
      <c r="G81" s="7" t="s">
        <v>52</v>
      </c>
      <c r="H81" s="7">
        <f t="shared" si="4"/>
        <v>0</v>
      </c>
      <c r="I81" s="43"/>
    </row>
    <row r="83" spans="1:9" hidden="1" x14ac:dyDescent="0.35">
      <c r="D83" s="2" t="s">
        <v>281</v>
      </c>
      <c r="E83" s="2">
        <f>SUM(E2:E81)</f>
        <v>143</v>
      </c>
      <c r="F83" s="2">
        <f>SUM(F2:F81)</f>
        <v>0</v>
      </c>
      <c r="H83" s="2">
        <f>SUM(H2:H81)</f>
        <v>0</v>
      </c>
    </row>
  </sheetData>
  <sheetProtection algorithmName="SHA-512" hashValue="7ija3v1O9XBkF9uhGMtANLrQGQ6W4wQN0xt68z6J7tBMeEZ7rJ428OW/VnuC2VitbNx+TL5AFXRTH6s5r8s+9g==" saltValue="rMIg2ODl8vOQm0d1DaQ61g==" spinCount="100000" sheet="1" objects="1" scenarios="1" formatCells="0" formatColumns="0" formatRows="0"/>
  <mergeCells count="2">
    <mergeCell ref="A2:I2"/>
    <mergeCell ref="A3:I3"/>
  </mergeCells>
  <dataValidations count="3">
    <dataValidation type="list" allowBlank="1" showInputMessage="1" showErrorMessage="1" sqref="F28:F66 F80:F81 F75:F78 F73 F68:F71" xr:uid="{00000000-0002-0000-0400-000000000000}">
      <formula1>$C$24:$C$28</formula1>
    </dataValidation>
    <dataValidation type="list" allowBlank="1" showInputMessage="1" showErrorMessage="1" sqref="G68:G71 G80:G81 G75:G78 G73 G4:G66" xr:uid="{00000000-0002-0000-0400-000001000000}">
      <formula1>$L$1:$L$3</formula1>
    </dataValidation>
    <dataValidation type="list" allowBlank="1" showInputMessage="1" showErrorMessage="1" sqref="F4:F26" xr:uid="{00000000-0002-0000-0400-000002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29"/>
  <sheetViews>
    <sheetView workbookViewId="0">
      <selection activeCell="I4" sqref="I4"/>
    </sheetView>
  </sheetViews>
  <sheetFormatPr defaultColWidth="0" defaultRowHeight="14.5" zeroHeight="1" x14ac:dyDescent="0.35"/>
  <cols>
    <col min="1" max="1" width="25.7265625" style="2" customWidth="1"/>
    <col min="2" max="2" width="15.7265625" style="2" customWidth="1"/>
    <col min="3" max="3" width="50.7265625" style="2" customWidth="1"/>
    <col min="4" max="4" width="12.81640625" style="2" bestFit="1" customWidth="1"/>
    <col min="5" max="5" width="11.7265625" style="2" customWidth="1"/>
    <col min="6" max="6" width="13.54296875" style="2" customWidth="1"/>
    <col min="7" max="8" width="14.81640625" style="2" customWidth="1"/>
    <col min="9" max="9" width="60.7265625" style="2" customWidth="1"/>
    <col min="10" max="13" width="0" style="2" hidden="1" customWidth="1"/>
    <col min="14" max="16384" width="9.1796875" style="2" hidden="1"/>
  </cols>
  <sheetData>
    <row r="1" spans="1:12" s="5" customFormat="1" ht="40.5" customHeight="1" x14ac:dyDescent="0.35">
      <c r="A1" s="1" t="s">
        <v>8</v>
      </c>
      <c r="B1" s="1" t="s">
        <v>10</v>
      </c>
      <c r="C1" s="1" t="s">
        <v>12</v>
      </c>
      <c r="D1" s="1" t="s">
        <v>47</v>
      </c>
      <c r="E1" s="1" t="s">
        <v>48</v>
      </c>
      <c r="F1" s="1" t="s">
        <v>32</v>
      </c>
      <c r="G1" s="1" t="s">
        <v>49</v>
      </c>
      <c r="H1" s="1" t="s">
        <v>34</v>
      </c>
      <c r="I1" s="1" t="s">
        <v>36</v>
      </c>
      <c r="L1" s="5" t="s">
        <v>50</v>
      </c>
    </row>
    <row r="2" spans="1:12" ht="23.5" x14ac:dyDescent="0.35">
      <c r="A2" s="68" t="s">
        <v>587</v>
      </c>
      <c r="B2" s="68"/>
      <c r="C2" s="68"/>
      <c r="D2" s="68"/>
      <c r="E2" s="68"/>
      <c r="F2" s="68"/>
      <c r="G2" s="68"/>
      <c r="H2" s="68"/>
      <c r="I2" s="68"/>
      <c r="L2" s="2" t="s">
        <v>52</v>
      </c>
    </row>
    <row r="3" spans="1:12" x14ac:dyDescent="0.35">
      <c r="A3" s="72" t="s">
        <v>588</v>
      </c>
      <c r="B3" s="72"/>
      <c r="C3" s="72"/>
      <c r="D3" s="72"/>
      <c r="E3" s="72"/>
      <c r="F3" s="72"/>
      <c r="G3" s="72"/>
      <c r="H3" s="72"/>
      <c r="I3" s="72"/>
      <c r="L3" s="2" t="s">
        <v>54</v>
      </c>
    </row>
    <row r="4" spans="1:12" ht="58" x14ac:dyDescent="0.35">
      <c r="A4" s="6" t="s">
        <v>589</v>
      </c>
      <c r="B4" s="7" t="s">
        <v>590</v>
      </c>
      <c r="C4" s="6" t="s">
        <v>591</v>
      </c>
      <c r="D4" s="11" t="s">
        <v>58</v>
      </c>
      <c r="E4" s="7">
        <v>12</v>
      </c>
      <c r="F4" s="7"/>
      <c r="G4" s="7" t="s">
        <v>50</v>
      </c>
      <c r="H4" s="7">
        <f t="shared" ref="H4:H27" si="0">IFERROR(E4*F4,"")</f>
        <v>0</v>
      </c>
      <c r="I4" s="43"/>
    </row>
    <row r="5" spans="1:12" ht="72.5" x14ac:dyDescent="0.35">
      <c r="A5" s="6" t="s">
        <v>592</v>
      </c>
      <c r="B5" s="7" t="s">
        <v>593</v>
      </c>
      <c r="C5" s="6" t="s">
        <v>594</v>
      </c>
      <c r="D5" s="11" t="s">
        <v>58</v>
      </c>
      <c r="E5" s="7">
        <v>12</v>
      </c>
      <c r="F5" s="7"/>
      <c r="G5" s="7" t="s">
        <v>50</v>
      </c>
      <c r="H5" s="7">
        <f t="shared" si="0"/>
        <v>0</v>
      </c>
      <c r="I5" s="43"/>
    </row>
    <row r="6" spans="1:12" ht="116" x14ac:dyDescent="0.35">
      <c r="A6" s="6" t="s">
        <v>595</v>
      </c>
      <c r="B6" s="7" t="s">
        <v>596</v>
      </c>
      <c r="C6" s="6" t="s">
        <v>597</v>
      </c>
      <c r="D6" s="11" t="s">
        <v>58</v>
      </c>
      <c r="E6" s="7">
        <v>6</v>
      </c>
      <c r="F6" s="7"/>
      <c r="G6" s="7" t="s">
        <v>50</v>
      </c>
      <c r="H6" s="7">
        <f t="shared" si="0"/>
        <v>0</v>
      </c>
      <c r="I6" s="43"/>
    </row>
    <row r="7" spans="1:12" ht="43.5" x14ac:dyDescent="0.35">
      <c r="A7" s="6" t="s">
        <v>598</v>
      </c>
      <c r="B7" s="7" t="s">
        <v>599</v>
      </c>
      <c r="C7" s="6" t="s">
        <v>600</v>
      </c>
      <c r="D7" s="11" t="s">
        <v>58</v>
      </c>
      <c r="E7" s="7">
        <v>12</v>
      </c>
      <c r="F7" s="7"/>
      <c r="G7" s="7" t="s">
        <v>50</v>
      </c>
      <c r="H7" s="7">
        <f t="shared" si="0"/>
        <v>0</v>
      </c>
      <c r="I7" s="43"/>
    </row>
    <row r="8" spans="1:12" ht="87" x14ac:dyDescent="0.35">
      <c r="A8" s="6" t="s">
        <v>601</v>
      </c>
      <c r="B8" s="7" t="s">
        <v>602</v>
      </c>
      <c r="C8" s="6" t="s">
        <v>603</v>
      </c>
      <c r="D8" s="11" t="s">
        <v>65</v>
      </c>
      <c r="E8" s="7">
        <v>12</v>
      </c>
      <c r="F8" s="7"/>
      <c r="G8" s="7" t="s">
        <v>50</v>
      </c>
      <c r="H8" s="7">
        <f t="shared" si="0"/>
        <v>0</v>
      </c>
      <c r="I8" s="43"/>
    </row>
    <row r="9" spans="1:12" ht="72.5" x14ac:dyDescent="0.35">
      <c r="A9" s="6" t="s">
        <v>604</v>
      </c>
      <c r="B9" s="7" t="s">
        <v>605</v>
      </c>
      <c r="C9" s="6" t="s">
        <v>606</v>
      </c>
      <c r="D9" s="11" t="s">
        <v>65</v>
      </c>
      <c r="E9" s="7">
        <v>2</v>
      </c>
      <c r="F9" s="7"/>
      <c r="G9" s="7" t="s">
        <v>50</v>
      </c>
      <c r="H9" s="7">
        <f t="shared" si="0"/>
        <v>0</v>
      </c>
      <c r="I9" s="43"/>
    </row>
    <row r="10" spans="1:12" ht="58" x14ac:dyDescent="0.35">
      <c r="A10" s="6" t="s">
        <v>607</v>
      </c>
      <c r="B10" s="7" t="s">
        <v>608</v>
      </c>
      <c r="C10" s="6" t="s">
        <v>609</v>
      </c>
      <c r="D10" s="11" t="s">
        <v>58</v>
      </c>
      <c r="E10" s="7">
        <v>12</v>
      </c>
      <c r="F10" s="7"/>
      <c r="G10" s="7" t="s">
        <v>50</v>
      </c>
      <c r="H10" s="7">
        <f t="shared" si="0"/>
        <v>0</v>
      </c>
      <c r="I10" s="43"/>
    </row>
    <row r="11" spans="1:12" ht="72.5" x14ac:dyDescent="0.35">
      <c r="A11" s="6" t="s">
        <v>610</v>
      </c>
      <c r="B11" s="7" t="s">
        <v>611</v>
      </c>
      <c r="C11" s="6" t="s">
        <v>612</v>
      </c>
      <c r="D11" s="11" t="s">
        <v>65</v>
      </c>
      <c r="E11" s="7" t="s">
        <v>80</v>
      </c>
      <c r="F11" s="7"/>
      <c r="G11" s="7" t="s">
        <v>54</v>
      </c>
      <c r="H11" s="7" t="str">
        <f t="shared" si="0"/>
        <v/>
      </c>
      <c r="I11" s="43"/>
    </row>
    <row r="12" spans="1:12" ht="58" x14ac:dyDescent="0.35">
      <c r="A12" s="6" t="s">
        <v>613</v>
      </c>
      <c r="B12" s="7" t="s">
        <v>614</v>
      </c>
      <c r="C12" s="6" t="s">
        <v>615</v>
      </c>
      <c r="D12" s="11" t="s">
        <v>58</v>
      </c>
      <c r="E12" s="7">
        <v>2</v>
      </c>
      <c r="F12" s="7"/>
      <c r="G12" s="7" t="s">
        <v>50</v>
      </c>
      <c r="H12" s="7">
        <f t="shared" si="0"/>
        <v>0</v>
      </c>
      <c r="I12" s="43"/>
    </row>
    <row r="13" spans="1:12" ht="58" x14ac:dyDescent="0.35">
      <c r="A13" s="6" t="s">
        <v>616</v>
      </c>
      <c r="B13" s="7" t="s">
        <v>617</v>
      </c>
      <c r="C13" s="6" t="s">
        <v>618</v>
      </c>
      <c r="D13" s="11" t="s">
        <v>65</v>
      </c>
      <c r="E13" s="7">
        <v>2</v>
      </c>
      <c r="F13" s="7"/>
      <c r="G13" s="7" t="s">
        <v>54</v>
      </c>
      <c r="H13" s="7">
        <f t="shared" si="0"/>
        <v>0</v>
      </c>
      <c r="I13" s="43"/>
    </row>
    <row r="14" spans="1:12" ht="43.5" x14ac:dyDescent="0.35">
      <c r="A14" s="6" t="s">
        <v>619</v>
      </c>
      <c r="B14" s="7" t="s">
        <v>620</v>
      </c>
      <c r="C14" s="6" t="s">
        <v>621</v>
      </c>
      <c r="D14" s="11" t="s">
        <v>246</v>
      </c>
      <c r="E14" s="7">
        <v>0</v>
      </c>
      <c r="F14" s="7"/>
      <c r="G14" s="7" t="s">
        <v>54</v>
      </c>
      <c r="H14" s="7">
        <f t="shared" si="0"/>
        <v>0</v>
      </c>
      <c r="I14" s="43"/>
    </row>
    <row r="15" spans="1:12" ht="116" x14ac:dyDescent="0.35">
      <c r="A15" s="6" t="s">
        <v>622</v>
      </c>
      <c r="B15" s="7" t="s">
        <v>623</v>
      </c>
      <c r="C15" s="6" t="s">
        <v>624</v>
      </c>
      <c r="D15" s="11" t="s">
        <v>58</v>
      </c>
      <c r="E15" s="7">
        <v>2</v>
      </c>
      <c r="F15" s="7"/>
      <c r="G15" s="7" t="s">
        <v>50</v>
      </c>
      <c r="H15" s="7">
        <f t="shared" si="0"/>
        <v>0</v>
      </c>
      <c r="I15" s="43"/>
    </row>
    <row r="16" spans="1:12" ht="43.5" x14ac:dyDescent="0.35">
      <c r="A16" s="6" t="s">
        <v>625</v>
      </c>
      <c r="B16" s="7" t="s">
        <v>626</v>
      </c>
      <c r="C16" s="6" t="s">
        <v>627</v>
      </c>
      <c r="D16" s="11" t="s">
        <v>246</v>
      </c>
      <c r="E16" s="7">
        <v>0</v>
      </c>
      <c r="F16" s="7"/>
      <c r="G16" s="7" t="s">
        <v>50</v>
      </c>
      <c r="H16" s="7">
        <f t="shared" si="0"/>
        <v>0</v>
      </c>
      <c r="I16" s="43"/>
    </row>
    <row r="17" spans="1:12" ht="87" x14ac:dyDescent="0.35">
      <c r="A17" s="6" t="s">
        <v>628</v>
      </c>
      <c r="B17" s="7" t="s">
        <v>629</v>
      </c>
      <c r="C17" s="6" t="s">
        <v>630</v>
      </c>
      <c r="D17" s="11" t="s">
        <v>58</v>
      </c>
      <c r="E17" s="7">
        <v>2</v>
      </c>
      <c r="F17" s="7"/>
      <c r="G17" s="7" t="s">
        <v>50</v>
      </c>
      <c r="H17" s="7">
        <f t="shared" si="0"/>
        <v>0</v>
      </c>
      <c r="I17" s="43"/>
    </row>
    <row r="18" spans="1:12" ht="58" x14ac:dyDescent="0.35">
      <c r="A18" s="6" t="s">
        <v>631</v>
      </c>
      <c r="B18" s="7" t="s">
        <v>632</v>
      </c>
      <c r="C18" s="6" t="s">
        <v>633</v>
      </c>
      <c r="D18" s="11" t="s">
        <v>58</v>
      </c>
      <c r="E18" s="7">
        <v>2</v>
      </c>
      <c r="F18" s="7"/>
      <c r="G18" s="7" t="s">
        <v>54</v>
      </c>
      <c r="H18" s="7">
        <f t="shared" si="0"/>
        <v>0</v>
      </c>
      <c r="I18" s="43"/>
    </row>
    <row r="19" spans="1:12" ht="130.5" x14ac:dyDescent="0.35">
      <c r="A19" s="6" t="s">
        <v>634</v>
      </c>
      <c r="B19" s="7" t="s">
        <v>635</v>
      </c>
      <c r="C19" s="6" t="s">
        <v>636</v>
      </c>
      <c r="D19" s="11" t="s">
        <v>65</v>
      </c>
      <c r="E19" s="7">
        <v>1</v>
      </c>
      <c r="F19" s="7"/>
      <c r="G19" s="7" t="s">
        <v>54</v>
      </c>
      <c r="H19" s="7">
        <f t="shared" si="0"/>
        <v>0</v>
      </c>
      <c r="I19" s="43"/>
    </row>
    <row r="20" spans="1:12" ht="72.5" x14ac:dyDescent="0.35">
      <c r="A20" s="6" t="s">
        <v>637</v>
      </c>
      <c r="B20" s="7" t="s">
        <v>638</v>
      </c>
      <c r="C20" s="6" t="s">
        <v>639</v>
      </c>
      <c r="D20" s="11" t="s">
        <v>58</v>
      </c>
      <c r="E20" s="7">
        <v>3</v>
      </c>
      <c r="F20" s="7"/>
      <c r="G20" s="7" t="s">
        <v>50</v>
      </c>
      <c r="H20" s="7">
        <f t="shared" si="0"/>
        <v>0</v>
      </c>
      <c r="I20" s="43"/>
    </row>
    <row r="21" spans="1:12" ht="72.5" x14ac:dyDescent="0.35">
      <c r="A21" s="6" t="s">
        <v>640</v>
      </c>
      <c r="B21" s="7" t="s">
        <v>641</v>
      </c>
      <c r="C21" s="6" t="s">
        <v>642</v>
      </c>
      <c r="D21" s="11" t="s">
        <v>65</v>
      </c>
      <c r="E21" s="7">
        <v>2</v>
      </c>
      <c r="F21" s="7"/>
      <c r="G21" s="7" t="s">
        <v>50</v>
      </c>
      <c r="H21" s="7">
        <f t="shared" si="0"/>
        <v>0</v>
      </c>
      <c r="I21" s="43"/>
    </row>
    <row r="22" spans="1:12" ht="101.5" x14ac:dyDescent="0.35">
      <c r="A22" s="6" t="s">
        <v>643</v>
      </c>
      <c r="B22" s="7" t="s">
        <v>644</v>
      </c>
      <c r="C22" s="6" t="s">
        <v>645</v>
      </c>
      <c r="D22" s="11" t="s">
        <v>58</v>
      </c>
      <c r="E22" s="7">
        <v>3</v>
      </c>
      <c r="F22" s="7"/>
      <c r="G22" s="7" t="s">
        <v>50</v>
      </c>
      <c r="H22" s="7">
        <f t="shared" si="0"/>
        <v>0</v>
      </c>
      <c r="I22" s="43"/>
    </row>
    <row r="23" spans="1:12" ht="217.5" x14ac:dyDescent="0.35">
      <c r="A23" s="6" t="s">
        <v>646</v>
      </c>
      <c r="B23" s="7" t="s">
        <v>647</v>
      </c>
      <c r="C23" s="6" t="s">
        <v>648</v>
      </c>
      <c r="D23" s="11" t="s">
        <v>58</v>
      </c>
      <c r="E23" s="7">
        <v>3</v>
      </c>
      <c r="F23" s="7"/>
      <c r="G23" s="7" t="s">
        <v>50</v>
      </c>
      <c r="H23" s="7">
        <f t="shared" si="0"/>
        <v>0</v>
      </c>
      <c r="I23" s="43"/>
    </row>
    <row r="24" spans="1:12" ht="87" x14ac:dyDescent="0.35">
      <c r="A24" s="6" t="s">
        <v>649</v>
      </c>
      <c r="B24" s="7" t="s">
        <v>650</v>
      </c>
      <c r="C24" s="6" t="s">
        <v>651</v>
      </c>
      <c r="D24" s="11" t="s">
        <v>58</v>
      </c>
      <c r="E24" s="7">
        <v>6</v>
      </c>
      <c r="F24" s="7"/>
      <c r="G24" s="7" t="s">
        <v>54</v>
      </c>
      <c r="H24" s="7">
        <f t="shared" si="0"/>
        <v>0</v>
      </c>
      <c r="I24" s="43"/>
    </row>
    <row r="25" spans="1:12" customFormat="1" ht="101.5" x14ac:dyDescent="0.35">
      <c r="A25" s="6" t="s">
        <v>652</v>
      </c>
      <c r="B25" s="7" t="s">
        <v>653</v>
      </c>
      <c r="C25" s="6" t="s">
        <v>654</v>
      </c>
      <c r="D25" s="11" t="s">
        <v>58</v>
      </c>
      <c r="E25" s="7">
        <v>6</v>
      </c>
      <c r="F25" s="7"/>
      <c r="G25" s="7" t="s">
        <v>50</v>
      </c>
      <c r="H25" s="7">
        <f t="shared" si="0"/>
        <v>0</v>
      </c>
      <c r="I25" s="49"/>
    </row>
    <row r="26" spans="1:12" customFormat="1" ht="101.5" x14ac:dyDescent="0.35">
      <c r="A26" s="6" t="s">
        <v>652</v>
      </c>
      <c r="B26" s="7" t="s">
        <v>655</v>
      </c>
      <c r="C26" s="6" t="s">
        <v>656</v>
      </c>
      <c r="D26" s="11" t="s">
        <v>58</v>
      </c>
      <c r="E26" s="7">
        <v>6</v>
      </c>
      <c r="F26" s="7"/>
      <c r="G26" s="7" t="s">
        <v>54</v>
      </c>
      <c r="H26" s="7">
        <f t="shared" si="0"/>
        <v>0</v>
      </c>
      <c r="I26" s="49"/>
    </row>
    <row r="27" spans="1:12" customFormat="1" ht="43.5" x14ac:dyDescent="0.35">
      <c r="A27" s="6" t="s">
        <v>373</v>
      </c>
      <c r="B27" s="7" t="s">
        <v>657</v>
      </c>
      <c r="C27" s="6" t="s">
        <v>658</v>
      </c>
      <c r="D27" s="11" t="s">
        <v>65</v>
      </c>
      <c r="E27" s="7">
        <v>1</v>
      </c>
      <c r="F27" s="7"/>
      <c r="G27" s="7" t="s">
        <v>50</v>
      </c>
      <c r="H27" s="7">
        <f t="shared" si="0"/>
        <v>0</v>
      </c>
      <c r="I27" s="49"/>
      <c r="J27" s="16"/>
      <c r="L27" s="2"/>
    </row>
    <row r="28" spans="1:12" hidden="1" x14ac:dyDescent="0.35">
      <c r="C28" s="17"/>
    </row>
    <row r="29" spans="1:12" hidden="1" x14ac:dyDescent="0.35">
      <c r="D29" s="2" t="s">
        <v>281</v>
      </c>
      <c r="E29" s="2">
        <f>SUM(E2:E27)</f>
        <v>109</v>
      </c>
      <c r="F29" s="2">
        <f>SUM(F2:F27)</f>
        <v>0</v>
      </c>
      <c r="H29" s="2">
        <f>SUM(H2:H27)</f>
        <v>0</v>
      </c>
    </row>
  </sheetData>
  <sheetProtection algorithmName="SHA-512" hashValue="kcYc2AFNfZqFamPNj0z/YlFdb8ClWiieV73TtXaUoiAYMj0UHC8P6bc4qxVfeyAheydntUgGAgUaELpTKVI1OA==" saltValue="RumFoppcMhkiAjSLoQbNEQ==" spinCount="100000" sheet="1" objects="1" scenarios="1" formatCells="0" formatColumns="0" formatRows="0"/>
  <mergeCells count="2">
    <mergeCell ref="A2:I2"/>
    <mergeCell ref="A3:I3"/>
  </mergeCells>
  <dataValidations count="2">
    <dataValidation type="list" allowBlank="1" showInputMessage="1" showErrorMessage="1" sqref="G4:G27" xr:uid="{00000000-0002-0000-0500-000000000000}">
      <formula1>$L$1:$L$3</formula1>
    </dataValidation>
    <dataValidation type="list" allowBlank="1" showInputMessage="1" showErrorMessage="1" sqref="F4:F27" xr:uid="{00000000-0002-0000-0500-000001000000}">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M10"/>
  <sheetViews>
    <sheetView workbookViewId="0">
      <selection activeCell="I4" sqref="I4"/>
    </sheetView>
  </sheetViews>
  <sheetFormatPr defaultColWidth="0" defaultRowHeight="15" customHeight="1" zeroHeight="1" x14ac:dyDescent="0.35"/>
  <cols>
    <col min="1" max="1" width="25.7265625" customWidth="1"/>
    <col min="2" max="2" width="15.7265625" customWidth="1"/>
    <col min="3" max="3" width="50.7265625" customWidth="1"/>
    <col min="4" max="4" width="12.81640625" bestFit="1" customWidth="1"/>
    <col min="5" max="5" width="11.7265625" customWidth="1"/>
    <col min="6" max="6" width="13.54296875" customWidth="1"/>
    <col min="7" max="8" width="14.81640625" customWidth="1"/>
    <col min="9" max="9" width="60.7265625" customWidth="1"/>
    <col min="10" max="13" width="0" hidden="1" customWidth="1"/>
    <col min="14" max="16384" width="9.1796875" hidden="1"/>
  </cols>
  <sheetData>
    <row r="1" spans="1:12" s="5" customFormat="1" ht="52.5" customHeight="1" x14ac:dyDescent="0.35">
      <c r="A1" s="1" t="s">
        <v>8</v>
      </c>
      <c r="B1" s="1" t="s">
        <v>10</v>
      </c>
      <c r="C1" s="1" t="s">
        <v>12</v>
      </c>
      <c r="D1" s="1" t="s">
        <v>47</v>
      </c>
      <c r="E1" s="1" t="s">
        <v>48</v>
      </c>
      <c r="F1" s="1" t="s">
        <v>32</v>
      </c>
      <c r="G1" s="1" t="s">
        <v>49</v>
      </c>
      <c r="H1" s="1" t="s">
        <v>34</v>
      </c>
      <c r="I1" s="1" t="s">
        <v>36</v>
      </c>
      <c r="L1" s="5" t="s">
        <v>50</v>
      </c>
    </row>
    <row r="2" spans="1:12" ht="23.5" x14ac:dyDescent="0.35">
      <c r="A2" s="68" t="s">
        <v>659</v>
      </c>
      <c r="B2" s="68"/>
      <c r="C2" s="68"/>
      <c r="D2" s="68"/>
      <c r="E2" s="68"/>
      <c r="F2" s="68"/>
      <c r="G2" s="68"/>
      <c r="H2" s="68"/>
      <c r="I2" s="68"/>
      <c r="L2" s="2" t="s">
        <v>52</v>
      </c>
    </row>
    <row r="3" spans="1:12" ht="14.5" x14ac:dyDescent="0.35">
      <c r="A3" s="70" t="s">
        <v>660</v>
      </c>
      <c r="B3" s="70"/>
      <c r="C3" s="70"/>
      <c r="D3" s="70"/>
      <c r="E3" s="70"/>
      <c r="F3" s="70"/>
      <c r="G3" s="70"/>
      <c r="H3" s="70"/>
      <c r="I3" s="70"/>
      <c r="L3" s="2" t="s">
        <v>54</v>
      </c>
    </row>
    <row r="4" spans="1:12" ht="58" x14ac:dyDescent="0.35">
      <c r="A4" s="6" t="s">
        <v>661</v>
      </c>
      <c r="B4" s="7" t="s">
        <v>662</v>
      </c>
      <c r="C4" s="6" t="s">
        <v>663</v>
      </c>
      <c r="D4" s="11" t="s">
        <v>65</v>
      </c>
      <c r="E4" s="7">
        <v>1</v>
      </c>
      <c r="F4" s="7"/>
      <c r="G4" s="7" t="s">
        <v>50</v>
      </c>
      <c r="H4" s="7">
        <f t="shared" ref="H4:H8" si="0">IFERROR(E4*F4,"")</f>
        <v>0</v>
      </c>
      <c r="I4" s="49"/>
    </row>
    <row r="5" spans="1:12" ht="58" x14ac:dyDescent="0.35">
      <c r="A5" s="6" t="s">
        <v>664</v>
      </c>
      <c r="B5" s="7" t="s">
        <v>665</v>
      </c>
      <c r="C5" s="6" t="s">
        <v>666</v>
      </c>
      <c r="D5" s="11" t="s">
        <v>65</v>
      </c>
      <c r="E5" s="7">
        <v>1</v>
      </c>
      <c r="F5" s="7"/>
      <c r="G5" s="7" t="s">
        <v>50</v>
      </c>
      <c r="H5" s="7">
        <f t="shared" si="0"/>
        <v>0</v>
      </c>
      <c r="I5" s="49"/>
    </row>
    <row r="6" spans="1:12" ht="94.5" customHeight="1" x14ac:dyDescent="0.35">
      <c r="A6" s="6" t="s">
        <v>667</v>
      </c>
      <c r="B6" s="7" t="s">
        <v>668</v>
      </c>
      <c r="C6" s="6" t="s">
        <v>669</v>
      </c>
      <c r="D6" s="11" t="s">
        <v>58</v>
      </c>
      <c r="E6" s="7">
        <v>3</v>
      </c>
      <c r="F6" s="7"/>
      <c r="G6" s="7" t="s">
        <v>50</v>
      </c>
      <c r="H6" s="7">
        <f t="shared" si="0"/>
        <v>0</v>
      </c>
      <c r="I6" s="49"/>
    </row>
    <row r="7" spans="1:12" ht="125.25" customHeight="1" x14ac:dyDescent="0.35">
      <c r="A7" s="6" t="s">
        <v>670</v>
      </c>
      <c r="B7" s="7" t="s">
        <v>671</v>
      </c>
      <c r="C7" s="6" t="s">
        <v>672</v>
      </c>
      <c r="D7" s="11" t="s">
        <v>246</v>
      </c>
      <c r="E7" s="7">
        <v>0</v>
      </c>
      <c r="F7" s="7"/>
      <c r="G7" s="7" t="s">
        <v>50</v>
      </c>
      <c r="H7" s="7">
        <f t="shared" si="0"/>
        <v>0</v>
      </c>
      <c r="I7" s="49"/>
    </row>
    <row r="8" spans="1:12" ht="96" customHeight="1" x14ac:dyDescent="0.35">
      <c r="A8" s="6" t="s">
        <v>673</v>
      </c>
      <c r="B8" s="7" t="s">
        <v>674</v>
      </c>
      <c r="C8" s="6" t="s">
        <v>675</v>
      </c>
      <c r="D8" s="11" t="s">
        <v>246</v>
      </c>
      <c r="E8" s="7">
        <v>0</v>
      </c>
      <c r="F8" s="7"/>
      <c r="G8" s="7" t="s">
        <v>50</v>
      </c>
      <c r="H8" s="7">
        <f t="shared" si="0"/>
        <v>0</v>
      </c>
      <c r="I8" s="49"/>
    </row>
    <row r="10" spans="1:12" ht="14.5" hidden="1" x14ac:dyDescent="0.35">
      <c r="D10" s="2" t="s">
        <v>281</v>
      </c>
      <c r="E10" s="2">
        <f>SUM(E2:E8)</f>
        <v>5</v>
      </c>
      <c r="F10" s="2">
        <f>SUM(F2:F8)</f>
        <v>0</v>
      </c>
      <c r="G10" s="2"/>
      <c r="H10" s="2">
        <f>SUM(H2:H8)</f>
        <v>0</v>
      </c>
    </row>
  </sheetData>
  <sheetProtection algorithmName="SHA-512" hashValue="hTTSOSGfMnRdIs8NZHpR9p9D8uuZcBq8TFFMA+OFgCYnyTyZDgu8R2O4Dlw4rrOM7V9DJgkgG6JxZhKuS3zO6Q==" saltValue="K8OqVq4ykArLzhVcRw0tTg==" spinCount="100000" sheet="1" objects="1" scenarios="1" formatCells="0" formatColumns="0" formatRows="0"/>
  <mergeCells count="2">
    <mergeCell ref="A2:I2"/>
    <mergeCell ref="A3:I3"/>
  </mergeCells>
  <dataValidations count="2">
    <dataValidation type="list" allowBlank="1" showInputMessage="1" showErrorMessage="1" sqref="G4:G8" xr:uid="{00000000-0002-0000-0600-000000000000}">
      <formula1>$L$1:$L$3</formula1>
    </dataValidation>
    <dataValidation type="list" allowBlank="1" showInputMessage="1" showErrorMessage="1" sqref="F4:F8" xr:uid="{00000000-0002-0000-0600-000001000000}">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M17"/>
  <sheetViews>
    <sheetView workbookViewId="0">
      <selection activeCell="I4" sqref="I4"/>
    </sheetView>
  </sheetViews>
  <sheetFormatPr defaultColWidth="0" defaultRowHeight="14.5" zeroHeight="1" x14ac:dyDescent="0.35"/>
  <cols>
    <col min="1" max="1" width="25.7265625" style="2" customWidth="1"/>
    <col min="2" max="2" width="15.7265625" style="2" customWidth="1"/>
    <col min="3" max="3" width="50.7265625" style="2" customWidth="1"/>
    <col min="4" max="4" width="12.81640625" style="2" bestFit="1" customWidth="1"/>
    <col min="5" max="5" width="11.7265625" style="2" customWidth="1"/>
    <col min="6" max="6" width="13.54296875" style="2" customWidth="1"/>
    <col min="7" max="8" width="14.81640625" style="2" customWidth="1"/>
    <col min="9" max="9" width="60.7265625" style="2" customWidth="1"/>
    <col min="10" max="13" width="0" style="2" hidden="1" customWidth="1"/>
    <col min="14" max="16384" width="9.1796875" style="2" hidden="1"/>
  </cols>
  <sheetData>
    <row r="1" spans="1:12" s="5" customFormat="1" ht="45.65" customHeight="1" x14ac:dyDescent="0.35">
      <c r="A1" s="1" t="s">
        <v>8</v>
      </c>
      <c r="B1" s="1" t="s">
        <v>10</v>
      </c>
      <c r="C1" s="1" t="s">
        <v>12</v>
      </c>
      <c r="D1" s="1" t="s">
        <v>47</v>
      </c>
      <c r="E1" s="1" t="s">
        <v>48</v>
      </c>
      <c r="F1" s="1" t="s">
        <v>32</v>
      </c>
      <c r="G1" s="1" t="s">
        <v>49</v>
      </c>
      <c r="H1" s="1" t="s">
        <v>34</v>
      </c>
      <c r="I1" s="1" t="s">
        <v>36</v>
      </c>
      <c r="L1" s="5" t="s">
        <v>50</v>
      </c>
    </row>
    <row r="2" spans="1:12" ht="23.5" x14ac:dyDescent="0.35">
      <c r="A2" s="68" t="s">
        <v>676</v>
      </c>
      <c r="B2" s="68"/>
      <c r="C2" s="68"/>
      <c r="D2" s="68"/>
      <c r="E2" s="68"/>
      <c r="F2" s="68"/>
      <c r="G2" s="68"/>
      <c r="H2" s="68"/>
      <c r="I2" s="68"/>
      <c r="L2" s="2" t="s">
        <v>52</v>
      </c>
    </row>
    <row r="3" spans="1:12" x14ac:dyDescent="0.35">
      <c r="A3" s="72" t="s">
        <v>677</v>
      </c>
      <c r="B3" s="72"/>
      <c r="C3" s="72"/>
      <c r="D3" s="72"/>
      <c r="E3" s="72"/>
      <c r="F3" s="72"/>
      <c r="G3" s="72"/>
      <c r="H3" s="72"/>
      <c r="I3" s="72"/>
      <c r="L3" s="2" t="s">
        <v>54</v>
      </c>
    </row>
    <row r="4" spans="1:12" ht="114" customHeight="1" x14ac:dyDescent="0.35">
      <c r="A4" s="6" t="s">
        <v>678</v>
      </c>
      <c r="B4" s="7" t="s">
        <v>679</v>
      </c>
      <c r="C4" s="6" t="s">
        <v>680</v>
      </c>
      <c r="D4" s="11" t="s">
        <v>58</v>
      </c>
      <c r="E4" s="7">
        <v>3</v>
      </c>
      <c r="F4" s="7"/>
      <c r="G4" s="7" t="s">
        <v>52</v>
      </c>
      <c r="H4" s="7">
        <f>IFERROR(E4*F4,"")</f>
        <v>0</v>
      </c>
      <c r="I4" s="43"/>
    </row>
    <row r="5" spans="1:12" ht="114" customHeight="1" x14ac:dyDescent="0.35">
      <c r="A5" s="6" t="s">
        <v>681</v>
      </c>
      <c r="B5" s="7" t="s">
        <v>682</v>
      </c>
      <c r="C5" s="6" t="s">
        <v>683</v>
      </c>
      <c r="D5" s="11" t="s">
        <v>58</v>
      </c>
      <c r="E5" s="7">
        <v>3</v>
      </c>
      <c r="F5" s="7"/>
      <c r="G5" s="7" t="s">
        <v>50</v>
      </c>
      <c r="H5" s="7">
        <f t="shared" ref="H5:H7" si="0">IFERROR(E5*F5,"")</f>
        <v>0</v>
      </c>
      <c r="I5" s="43"/>
    </row>
    <row r="6" spans="1:12" ht="150" customHeight="1" x14ac:dyDescent="0.35">
      <c r="A6" s="6" t="s">
        <v>684</v>
      </c>
      <c r="B6" s="7" t="s">
        <v>685</v>
      </c>
      <c r="C6" s="6" t="s">
        <v>686</v>
      </c>
      <c r="D6" s="11" t="s">
        <v>58</v>
      </c>
      <c r="E6" s="7">
        <v>6</v>
      </c>
      <c r="F6" s="7"/>
      <c r="G6" s="7" t="s">
        <v>50</v>
      </c>
      <c r="H6" s="7">
        <f t="shared" si="0"/>
        <v>0</v>
      </c>
      <c r="I6" s="43"/>
    </row>
    <row r="7" spans="1:12" ht="43.5" x14ac:dyDescent="0.35">
      <c r="A7" s="6" t="s">
        <v>687</v>
      </c>
      <c r="B7" s="7" t="s">
        <v>688</v>
      </c>
      <c r="C7" s="6" t="s">
        <v>689</v>
      </c>
      <c r="D7" s="11" t="s">
        <v>65</v>
      </c>
      <c r="E7" s="7">
        <v>1</v>
      </c>
      <c r="F7" s="7"/>
      <c r="G7" s="7" t="s">
        <v>50</v>
      </c>
      <c r="H7" s="7">
        <f t="shared" si="0"/>
        <v>0</v>
      </c>
      <c r="I7" s="43"/>
    </row>
    <row r="8" spans="1:12" ht="15" customHeight="1" x14ac:dyDescent="0.35">
      <c r="A8" s="40" t="s">
        <v>690</v>
      </c>
      <c r="B8" s="40"/>
      <c r="C8" s="40"/>
      <c r="D8" s="40"/>
      <c r="E8" s="40"/>
      <c r="F8" s="40"/>
      <c r="G8" s="40"/>
      <c r="H8" s="40"/>
      <c r="I8" s="52"/>
    </row>
    <row r="9" spans="1:12" ht="116" x14ac:dyDescent="0.35">
      <c r="A9" s="6" t="s">
        <v>691</v>
      </c>
      <c r="B9" s="7" t="s">
        <v>692</v>
      </c>
      <c r="C9" s="6" t="s">
        <v>693</v>
      </c>
      <c r="D9" s="11" t="s">
        <v>58</v>
      </c>
      <c r="E9" s="7">
        <v>6</v>
      </c>
      <c r="F9" s="7"/>
      <c r="G9" s="7" t="s">
        <v>50</v>
      </c>
      <c r="H9" s="7">
        <f t="shared" ref="H9:H15" si="1">IFERROR(E9*F9,"")</f>
        <v>0</v>
      </c>
      <c r="I9" s="43"/>
    </row>
    <row r="10" spans="1:12" ht="75.75" customHeight="1" x14ac:dyDescent="0.35">
      <c r="A10" s="6" t="s">
        <v>694</v>
      </c>
      <c r="B10" s="7" t="s">
        <v>695</v>
      </c>
      <c r="C10" s="6" t="s">
        <v>696</v>
      </c>
      <c r="D10" s="11" t="s">
        <v>65</v>
      </c>
      <c r="E10" s="7">
        <v>2</v>
      </c>
      <c r="F10" s="7"/>
      <c r="G10" s="7" t="s">
        <v>50</v>
      </c>
      <c r="H10" s="7">
        <f t="shared" si="1"/>
        <v>0</v>
      </c>
      <c r="I10" s="43"/>
    </row>
    <row r="11" spans="1:12" ht="72.5" x14ac:dyDescent="0.35">
      <c r="A11" s="6" t="s">
        <v>697</v>
      </c>
      <c r="B11" s="7" t="s">
        <v>698</v>
      </c>
      <c r="C11" s="6" t="s">
        <v>699</v>
      </c>
      <c r="D11" s="11" t="s">
        <v>58</v>
      </c>
      <c r="E11" s="7">
        <v>3</v>
      </c>
      <c r="F11" s="7"/>
      <c r="G11" s="7" t="s">
        <v>52</v>
      </c>
      <c r="H11" s="7">
        <f t="shared" si="1"/>
        <v>0</v>
      </c>
      <c r="I11" s="43"/>
    </row>
    <row r="12" spans="1:12" ht="72.5" x14ac:dyDescent="0.35">
      <c r="A12" s="6" t="s">
        <v>700</v>
      </c>
      <c r="B12" s="7" t="s">
        <v>701</v>
      </c>
      <c r="C12" s="6" t="s">
        <v>702</v>
      </c>
      <c r="D12" s="11" t="s">
        <v>58</v>
      </c>
      <c r="E12" s="7">
        <v>2</v>
      </c>
      <c r="F12" s="7"/>
      <c r="G12" s="7" t="s">
        <v>50</v>
      </c>
      <c r="H12" s="7">
        <f t="shared" si="1"/>
        <v>0</v>
      </c>
      <c r="I12" s="43"/>
    </row>
    <row r="13" spans="1:12" ht="81.75" customHeight="1" x14ac:dyDescent="0.35">
      <c r="A13" s="6" t="s">
        <v>703</v>
      </c>
      <c r="B13" s="7" t="s">
        <v>704</v>
      </c>
      <c r="C13" s="6" t="s">
        <v>705</v>
      </c>
      <c r="D13" s="11" t="s">
        <v>65</v>
      </c>
      <c r="E13" s="7">
        <v>2</v>
      </c>
      <c r="F13" s="7"/>
      <c r="G13" s="7" t="s">
        <v>50</v>
      </c>
      <c r="H13" s="7">
        <f t="shared" si="1"/>
        <v>0</v>
      </c>
      <c r="I13" s="43"/>
    </row>
    <row r="14" spans="1:12" ht="87" x14ac:dyDescent="0.35">
      <c r="A14" s="6" t="s">
        <v>706</v>
      </c>
      <c r="B14" s="7" t="s">
        <v>707</v>
      </c>
      <c r="C14" s="6" t="s">
        <v>708</v>
      </c>
      <c r="D14" s="11" t="s">
        <v>246</v>
      </c>
      <c r="E14" s="7">
        <v>0</v>
      </c>
      <c r="F14" s="7"/>
      <c r="G14" s="7" t="s">
        <v>50</v>
      </c>
      <c r="H14" s="7">
        <f t="shared" si="1"/>
        <v>0</v>
      </c>
      <c r="I14" s="43"/>
    </row>
    <row r="15" spans="1:12" ht="75" customHeight="1" x14ac:dyDescent="0.35">
      <c r="A15" s="6" t="s">
        <v>709</v>
      </c>
      <c r="B15" s="7" t="s">
        <v>710</v>
      </c>
      <c r="C15" s="6" t="s">
        <v>711</v>
      </c>
      <c r="D15" s="11" t="s">
        <v>246</v>
      </c>
      <c r="E15" s="7">
        <v>0</v>
      </c>
      <c r="F15" s="7"/>
      <c r="G15" s="7" t="s">
        <v>50</v>
      </c>
      <c r="H15" s="7">
        <f t="shared" si="1"/>
        <v>0</v>
      </c>
      <c r="I15" s="43"/>
    </row>
    <row r="17" spans="4:8" hidden="1" x14ac:dyDescent="0.35">
      <c r="D17" s="2" t="s">
        <v>281</v>
      </c>
      <c r="E17" s="2">
        <f>SUM(E2:E15)</f>
        <v>28</v>
      </c>
      <c r="F17" s="2">
        <f>SUM(F2:F15)</f>
        <v>0</v>
      </c>
      <c r="H17" s="2">
        <f>SUM(H2:H15)</f>
        <v>0</v>
      </c>
    </row>
  </sheetData>
  <sheetProtection algorithmName="SHA-512" hashValue="s6RDNOzBqPCf7ITzyBDAj17yLqY5PizlyI2GDrTkA5LT3b2OopwfmYfBeMyIev0cd/+EY3tzgQuAUtWChi0xyA==" saltValue="wwpQqAa0elIHdxrqAcuD2w==" spinCount="100000" sheet="1" objects="1" scenarios="1" formatCells="0" formatColumns="0" formatRows="0"/>
  <mergeCells count="2">
    <mergeCell ref="A2:I2"/>
    <mergeCell ref="A3:I3"/>
  </mergeCells>
  <dataValidations count="3">
    <dataValidation type="list" allowBlank="1" showInputMessage="1" showErrorMessage="1" sqref="F9:F15" xr:uid="{00000000-0002-0000-0700-000000000000}">
      <formula1>$C$24:$C$28</formula1>
    </dataValidation>
    <dataValidation type="list" allowBlank="1" showInputMessage="1" showErrorMessage="1" sqref="G4:G7 G9:G15" xr:uid="{00000000-0002-0000-0700-000001000000}">
      <formula1>$L$1:$L$3</formula1>
    </dataValidation>
    <dataValidation type="list" allowBlank="1" showInputMessage="1" showErrorMessage="1" sqref="F4:F7" xr:uid="{00000000-0002-0000-0700-000002000000}">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M32"/>
  <sheetViews>
    <sheetView workbookViewId="0">
      <selection activeCell="I4" sqref="I4"/>
    </sheetView>
  </sheetViews>
  <sheetFormatPr defaultColWidth="0" defaultRowHeight="14.5" zeroHeight="1" x14ac:dyDescent="0.35"/>
  <cols>
    <col min="1" max="1" width="25.7265625" style="2" customWidth="1"/>
    <col min="2" max="2" width="15.7265625" style="2" customWidth="1"/>
    <col min="3" max="3" width="50.81640625" style="2" customWidth="1"/>
    <col min="4" max="4" width="12.81640625" style="2" bestFit="1" customWidth="1"/>
    <col min="5" max="5" width="11.7265625" style="2" customWidth="1"/>
    <col min="6" max="6" width="13.54296875" style="2" customWidth="1"/>
    <col min="7" max="8" width="14.81640625" style="2" customWidth="1"/>
    <col min="9" max="9" width="60.7265625" style="2" customWidth="1"/>
    <col min="10" max="10" width="23.453125" style="2" hidden="1" customWidth="1"/>
    <col min="11" max="13" width="0" style="2" hidden="1" customWidth="1"/>
    <col min="14" max="16384" width="9.1796875" style="2" hidden="1"/>
  </cols>
  <sheetData>
    <row r="1" spans="1:12" s="5" customFormat="1" ht="36.75" customHeight="1" x14ac:dyDescent="0.35">
      <c r="A1" s="1" t="s">
        <v>8</v>
      </c>
      <c r="B1" s="1" t="s">
        <v>10</v>
      </c>
      <c r="C1" s="1" t="s">
        <v>12</v>
      </c>
      <c r="D1" s="1" t="s">
        <v>47</v>
      </c>
      <c r="E1" s="1" t="s">
        <v>48</v>
      </c>
      <c r="F1" s="1" t="s">
        <v>32</v>
      </c>
      <c r="G1" s="1" t="s">
        <v>49</v>
      </c>
      <c r="H1" s="1" t="s">
        <v>34</v>
      </c>
      <c r="I1" s="1" t="s">
        <v>36</v>
      </c>
      <c r="L1" s="5" t="s">
        <v>50</v>
      </c>
    </row>
    <row r="2" spans="1:12" ht="23.5" x14ac:dyDescent="0.35">
      <c r="A2" s="68" t="s">
        <v>712</v>
      </c>
      <c r="B2" s="68"/>
      <c r="C2" s="68"/>
      <c r="D2" s="68"/>
      <c r="E2" s="68"/>
      <c r="F2" s="68"/>
      <c r="G2" s="68"/>
      <c r="H2" s="68"/>
      <c r="I2" s="68"/>
      <c r="L2" s="2" t="s">
        <v>52</v>
      </c>
    </row>
    <row r="3" spans="1:12" x14ac:dyDescent="0.35">
      <c r="A3" s="72" t="s">
        <v>713</v>
      </c>
      <c r="B3" s="72"/>
      <c r="C3" s="72"/>
      <c r="D3" s="72"/>
      <c r="E3" s="72"/>
      <c r="F3" s="72"/>
      <c r="G3" s="72"/>
      <c r="H3" s="72"/>
      <c r="I3" s="72"/>
      <c r="L3" s="2" t="s">
        <v>54</v>
      </c>
    </row>
    <row r="4" spans="1:12" customFormat="1" ht="246.5" x14ac:dyDescent="0.35">
      <c r="A4" s="6" t="s">
        <v>714</v>
      </c>
      <c r="B4" s="7" t="s">
        <v>715</v>
      </c>
      <c r="C4" s="6" t="s">
        <v>716</v>
      </c>
      <c r="D4" s="11" t="s">
        <v>58</v>
      </c>
      <c r="E4" s="7">
        <v>2</v>
      </c>
      <c r="F4" s="7"/>
      <c r="G4" s="7" t="s">
        <v>50</v>
      </c>
      <c r="H4" s="7">
        <f>IFERROR(E4*F4,"")</f>
        <v>0</v>
      </c>
      <c r="I4" s="64"/>
      <c r="J4" s="16"/>
      <c r="L4" s="2"/>
    </row>
    <row r="5" spans="1:12" ht="87" x14ac:dyDescent="0.35">
      <c r="A5" s="6" t="s">
        <v>717</v>
      </c>
      <c r="B5" s="7" t="s">
        <v>718</v>
      </c>
      <c r="C5" s="6" t="s">
        <v>719</v>
      </c>
      <c r="D5" s="11"/>
      <c r="E5" s="7"/>
      <c r="F5" s="7"/>
      <c r="G5" s="7"/>
      <c r="H5" s="7"/>
      <c r="I5" s="43"/>
      <c r="L5" s="2" t="s">
        <v>54</v>
      </c>
    </row>
    <row r="6" spans="1:12" ht="130.5" x14ac:dyDescent="0.35">
      <c r="A6" s="6"/>
      <c r="B6" s="7"/>
      <c r="C6" s="6" t="s">
        <v>720</v>
      </c>
      <c r="D6" s="11" t="s">
        <v>58</v>
      </c>
      <c r="E6" s="7">
        <v>12</v>
      </c>
      <c r="F6" s="7"/>
      <c r="G6" s="7" t="s">
        <v>50</v>
      </c>
      <c r="H6" s="7">
        <f t="shared" ref="H6:H30" si="0">IFERROR(E6*F6,"")</f>
        <v>0</v>
      </c>
      <c r="I6" s="43"/>
    </row>
    <row r="7" spans="1:12" ht="29" x14ac:dyDescent="0.35">
      <c r="A7" s="6"/>
      <c r="B7" s="7"/>
      <c r="C7" s="6" t="s">
        <v>721</v>
      </c>
      <c r="D7" s="11" t="s">
        <v>58</v>
      </c>
      <c r="E7" s="7">
        <v>3</v>
      </c>
      <c r="F7" s="7"/>
      <c r="G7" s="7" t="s">
        <v>54</v>
      </c>
      <c r="H7" s="7">
        <f t="shared" si="0"/>
        <v>0</v>
      </c>
      <c r="I7" s="43"/>
    </row>
    <row r="8" spans="1:12" ht="29" x14ac:dyDescent="0.35">
      <c r="A8" s="6"/>
      <c r="B8" s="7"/>
      <c r="C8" s="6" t="s">
        <v>722</v>
      </c>
      <c r="D8" s="11" t="s">
        <v>58</v>
      </c>
      <c r="E8" s="7">
        <v>3</v>
      </c>
      <c r="F8" s="7"/>
      <c r="G8" s="7" t="s">
        <v>54</v>
      </c>
      <c r="H8" s="7">
        <f t="shared" si="0"/>
        <v>0</v>
      </c>
      <c r="I8" s="43"/>
    </row>
    <row r="9" spans="1:12" ht="43.5" x14ac:dyDescent="0.35">
      <c r="A9" s="6"/>
      <c r="B9" s="7"/>
      <c r="C9" s="6" t="s">
        <v>723</v>
      </c>
      <c r="D9" s="11" t="s">
        <v>58</v>
      </c>
      <c r="E9" s="7">
        <v>3</v>
      </c>
      <c r="F9" s="7"/>
      <c r="G9" s="7" t="s">
        <v>54</v>
      </c>
      <c r="H9" s="7">
        <f t="shared" si="0"/>
        <v>0</v>
      </c>
      <c r="I9" s="43"/>
    </row>
    <row r="10" spans="1:12" ht="43.5" x14ac:dyDescent="0.35">
      <c r="A10" s="6"/>
      <c r="B10" s="7"/>
      <c r="C10" s="6" t="s">
        <v>724</v>
      </c>
      <c r="D10" s="11" t="s">
        <v>58</v>
      </c>
      <c r="E10" s="7">
        <v>3</v>
      </c>
      <c r="F10" s="7"/>
      <c r="G10" s="7" t="s">
        <v>50</v>
      </c>
      <c r="H10" s="7">
        <f t="shared" si="0"/>
        <v>0</v>
      </c>
      <c r="I10" s="43"/>
    </row>
    <row r="11" spans="1:12" ht="145" x14ac:dyDescent="0.35">
      <c r="A11" s="6" t="s">
        <v>725</v>
      </c>
      <c r="B11" s="7" t="s">
        <v>726</v>
      </c>
      <c r="C11" s="6" t="s">
        <v>727</v>
      </c>
      <c r="D11" s="11" t="s">
        <v>58</v>
      </c>
      <c r="E11" s="7">
        <v>6</v>
      </c>
      <c r="F11" s="7"/>
      <c r="G11" s="7" t="s">
        <v>50</v>
      </c>
      <c r="H11" s="7">
        <f>IFERROR(E11*F11,"")</f>
        <v>0</v>
      </c>
      <c r="I11" s="43"/>
    </row>
    <row r="12" spans="1:12" ht="130.5" x14ac:dyDescent="0.35">
      <c r="A12" s="6" t="s">
        <v>728</v>
      </c>
      <c r="B12" s="7" t="s">
        <v>729</v>
      </c>
      <c r="C12" s="6" t="s">
        <v>730</v>
      </c>
      <c r="D12" s="11" t="s">
        <v>58</v>
      </c>
      <c r="E12" s="7">
        <v>6</v>
      </c>
      <c r="F12" s="7"/>
      <c r="G12" s="7" t="s">
        <v>50</v>
      </c>
      <c r="H12" s="7">
        <f>IFERROR(E12*F12,"")</f>
        <v>0</v>
      </c>
      <c r="I12" s="43"/>
    </row>
    <row r="13" spans="1:12" customFormat="1" ht="290" x14ac:dyDescent="0.35">
      <c r="A13" s="6" t="s">
        <v>731</v>
      </c>
      <c r="B13" s="7" t="s">
        <v>732</v>
      </c>
      <c r="C13" s="6" t="s">
        <v>733</v>
      </c>
      <c r="D13" s="11" t="s">
        <v>58</v>
      </c>
      <c r="E13" s="7">
        <v>3</v>
      </c>
      <c r="F13" s="7"/>
      <c r="G13" s="7" t="s">
        <v>54</v>
      </c>
      <c r="H13" s="7">
        <f>IFERROR(E13*F13,"")</f>
        <v>0</v>
      </c>
      <c r="I13" s="49"/>
      <c r="J13" s="2"/>
    </row>
    <row r="14" spans="1:12" x14ac:dyDescent="0.35">
      <c r="A14" s="56" t="s">
        <v>734</v>
      </c>
      <c r="B14" s="56"/>
      <c r="C14" s="56"/>
      <c r="D14" s="56"/>
      <c r="E14" s="56"/>
      <c r="F14" s="56"/>
      <c r="G14" s="56"/>
      <c r="H14" s="56"/>
      <c r="I14" s="61"/>
      <c r="L14" s="2" t="s">
        <v>54</v>
      </c>
    </row>
    <row r="15" spans="1:12" s="14" customFormat="1" ht="87" x14ac:dyDescent="0.35">
      <c r="A15" s="6" t="s">
        <v>735</v>
      </c>
      <c r="B15" s="7" t="s">
        <v>736</v>
      </c>
      <c r="C15" s="6" t="s">
        <v>737</v>
      </c>
      <c r="D15" s="18"/>
      <c r="E15" s="19"/>
      <c r="F15" s="7"/>
      <c r="G15" s="7"/>
      <c r="H15" s="7"/>
      <c r="I15" s="65"/>
      <c r="J15" s="2"/>
    </row>
    <row r="16" spans="1:12" s="14" customFormat="1" ht="217.5" x14ac:dyDescent="0.35">
      <c r="A16" s="6"/>
      <c r="B16" s="18"/>
      <c r="C16" s="6" t="s">
        <v>738</v>
      </c>
      <c r="D16" s="11" t="s">
        <v>58</v>
      </c>
      <c r="E16" s="7">
        <v>3</v>
      </c>
      <c r="F16" s="7"/>
      <c r="G16" s="7" t="s">
        <v>50</v>
      </c>
      <c r="H16" s="7">
        <f t="shared" si="0"/>
        <v>0</v>
      </c>
      <c r="I16" s="65"/>
      <c r="J16" s="2"/>
    </row>
    <row r="17" spans="1:10" s="14" customFormat="1" ht="58" x14ac:dyDescent="0.35">
      <c r="A17" s="6"/>
      <c r="B17" s="18"/>
      <c r="C17" s="6" t="s">
        <v>739</v>
      </c>
      <c r="D17" s="11" t="s">
        <v>58</v>
      </c>
      <c r="E17" s="7">
        <v>3</v>
      </c>
      <c r="F17" s="7"/>
      <c r="G17" s="7" t="s">
        <v>50</v>
      </c>
      <c r="H17" s="7">
        <f t="shared" si="0"/>
        <v>0</v>
      </c>
      <c r="I17" s="65"/>
      <c r="J17" s="2"/>
    </row>
    <row r="18" spans="1:10" s="14" customFormat="1" ht="43.5" x14ac:dyDescent="0.35">
      <c r="A18" s="6"/>
      <c r="B18" s="18"/>
      <c r="C18" s="6" t="s">
        <v>740</v>
      </c>
      <c r="D18" s="11" t="s">
        <v>58</v>
      </c>
      <c r="E18" s="7">
        <v>3</v>
      </c>
      <c r="F18" s="7"/>
      <c r="G18" s="7" t="s">
        <v>50</v>
      </c>
      <c r="H18" s="7">
        <f t="shared" si="0"/>
        <v>0</v>
      </c>
      <c r="I18" s="65"/>
      <c r="J18" s="2"/>
    </row>
    <row r="19" spans="1:10" s="14" customFormat="1" ht="43.5" x14ac:dyDescent="0.35">
      <c r="A19" s="6"/>
      <c r="B19" s="18"/>
      <c r="C19" s="6" t="s">
        <v>741</v>
      </c>
      <c r="D19" s="11" t="s">
        <v>58</v>
      </c>
      <c r="E19" s="7">
        <v>3</v>
      </c>
      <c r="F19" s="7"/>
      <c r="G19" s="7" t="s">
        <v>50</v>
      </c>
      <c r="H19" s="7">
        <f t="shared" si="0"/>
        <v>0</v>
      </c>
      <c r="I19" s="65"/>
      <c r="J19" s="2"/>
    </row>
    <row r="20" spans="1:10" s="14" customFormat="1" ht="72.5" x14ac:dyDescent="0.35">
      <c r="A20" s="6"/>
      <c r="B20" s="18"/>
      <c r="C20" s="6" t="s">
        <v>742</v>
      </c>
      <c r="D20" s="11" t="s">
        <v>58</v>
      </c>
      <c r="E20" s="7">
        <v>3</v>
      </c>
      <c r="F20" s="7"/>
      <c r="G20" s="7" t="s">
        <v>50</v>
      </c>
      <c r="H20" s="7">
        <f t="shared" si="0"/>
        <v>0</v>
      </c>
      <c r="I20" s="65"/>
      <c r="J20" s="2"/>
    </row>
    <row r="21" spans="1:10" s="14" customFormat="1" ht="87" x14ac:dyDescent="0.35">
      <c r="A21" s="6"/>
      <c r="B21" s="18"/>
      <c r="C21" s="6" t="s">
        <v>743</v>
      </c>
      <c r="D21" s="11" t="s">
        <v>58</v>
      </c>
      <c r="E21" s="7">
        <v>3</v>
      </c>
      <c r="F21" s="7"/>
      <c r="G21" s="7" t="s">
        <v>50</v>
      </c>
      <c r="H21" s="7">
        <f t="shared" si="0"/>
        <v>0</v>
      </c>
      <c r="I21" s="65"/>
      <c r="J21" s="2"/>
    </row>
    <row r="22" spans="1:10" s="14" customFormat="1" ht="43.5" x14ac:dyDescent="0.35">
      <c r="A22" s="6"/>
      <c r="B22" s="18"/>
      <c r="C22" s="6" t="s">
        <v>744</v>
      </c>
      <c r="D22" s="11"/>
      <c r="E22" s="7"/>
      <c r="F22" s="7"/>
      <c r="G22" s="7" t="s">
        <v>50</v>
      </c>
      <c r="H22" s="7"/>
      <c r="I22" s="65"/>
      <c r="J22" s="2"/>
    </row>
    <row r="23" spans="1:10" s="14" customFormat="1" ht="101.5" x14ac:dyDescent="0.35">
      <c r="A23" s="6" t="s">
        <v>745</v>
      </c>
      <c r="B23" s="19"/>
      <c r="C23" s="6" t="s">
        <v>746</v>
      </c>
      <c r="D23" s="11" t="s">
        <v>58</v>
      </c>
      <c r="E23" s="7">
        <v>6</v>
      </c>
      <c r="F23" s="7"/>
      <c r="G23" s="7" t="s">
        <v>50</v>
      </c>
      <c r="H23" s="7">
        <f t="shared" si="0"/>
        <v>0</v>
      </c>
      <c r="I23" s="65"/>
      <c r="J23" s="2"/>
    </row>
    <row r="24" spans="1:10" s="14" customFormat="1" ht="43.5" x14ac:dyDescent="0.35">
      <c r="A24" s="6" t="s">
        <v>747</v>
      </c>
      <c r="B24" s="19"/>
      <c r="C24" s="6" t="s">
        <v>748</v>
      </c>
      <c r="D24" s="11" t="s">
        <v>65</v>
      </c>
      <c r="E24" s="7">
        <v>2</v>
      </c>
      <c r="F24" s="7"/>
      <c r="G24" s="7" t="s">
        <v>50</v>
      </c>
      <c r="H24" s="7">
        <f t="shared" si="0"/>
        <v>0</v>
      </c>
      <c r="I24" s="65"/>
      <c r="J24" s="2"/>
    </row>
    <row r="25" spans="1:10" s="14" customFormat="1" ht="72.5" x14ac:dyDescent="0.35">
      <c r="A25" s="6" t="s">
        <v>749</v>
      </c>
      <c r="B25" s="19"/>
      <c r="C25" s="6" t="s">
        <v>750</v>
      </c>
      <c r="D25" s="11" t="s">
        <v>58</v>
      </c>
      <c r="E25" s="7">
        <v>3</v>
      </c>
      <c r="F25" s="7"/>
      <c r="G25" s="7" t="s">
        <v>50</v>
      </c>
      <c r="H25" s="7">
        <f t="shared" si="0"/>
        <v>0</v>
      </c>
      <c r="I25" s="65"/>
      <c r="J25" s="2"/>
    </row>
    <row r="26" spans="1:10" s="14" customFormat="1" ht="29" x14ac:dyDescent="0.35">
      <c r="A26" s="6" t="s">
        <v>751</v>
      </c>
      <c r="B26" s="19"/>
      <c r="C26" s="6" t="s">
        <v>752</v>
      </c>
      <c r="D26" s="11" t="s">
        <v>65</v>
      </c>
      <c r="E26" s="7">
        <v>3</v>
      </c>
      <c r="F26" s="7"/>
      <c r="G26" s="7" t="s">
        <v>50</v>
      </c>
      <c r="H26" s="7">
        <f t="shared" si="0"/>
        <v>0</v>
      </c>
      <c r="I26" s="65"/>
      <c r="J26" s="2"/>
    </row>
    <row r="27" spans="1:10" s="14" customFormat="1" ht="72.5" x14ac:dyDescent="0.35">
      <c r="A27" s="6" t="s">
        <v>753</v>
      </c>
      <c r="B27" s="19"/>
      <c r="C27" s="6" t="s">
        <v>754</v>
      </c>
      <c r="D27" s="11" t="s">
        <v>58</v>
      </c>
      <c r="E27" s="7">
        <v>3</v>
      </c>
      <c r="F27" s="7"/>
      <c r="G27" s="7" t="s">
        <v>50</v>
      </c>
      <c r="H27" s="7">
        <f t="shared" si="0"/>
        <v>0</v>
      </c>
      <c r="I27" s="65"/>
      <c r="J27" s="2"/>
    </row>
    <row r="28" spans="1:10" ht="72.5" x14ac:dyDescent="0.35">
      <c r="A28" s="13" t="s">
        <v>755</v>
      </c>
      <c r="B28" s="13"/>
      <c r="C28" s="6" t="s">
        <v>756</v>
      </c>
      <c r="D28" s="11" t="s">
        <v>65</v>
      </c>
      <c r="E28" s="7" t="s">
        <v>80</v>
      </c>
      <c r="F28" s="7"/>
      <c r="G28" s="7" t="s">
        <v>50</v>
      </c>
      <c r="H28" s="7" t="str">
        <f t="shared" si="0"/>
        <v/>
      </c>
      <c r="I28" s="49"/>
    </row>
    <row r="29" spans="1:10" ht="72.5" x14ac:dyDescent="0.35">
      <c r="A29" s="20" t="s">
        <v>757</v>
      </c>
      <c r="B29" s="13"/>
      <c r="C29" s="6" t="s">
        <v>758</v>
      </c>
      <c r="D29" s="11" t="s">
        <v>58</v>
      </c>
      <c r="E29" s="7">
        <v>3</v>
      </c>
      <c r="F29" s="7"/>
      <c r="G29" s="7" t="s">
        <v>50</v>
      </c>
      <c r="H29" s="7">
        <f t="shared" si="0"/>
        <v>0</v>
      </c>
      <c r="I29" s="49"/>
    </row>
    <row r="30" spans="1:10" ht="72.5" x14ac:dyDescent="0.35">
      <c r="A30" s="13" t="s">
        <v>759</v>
      </c>
      <c r="B30" s="13"/>
      <c r="C30" s="6" t="s">
        <v>760</v>
      </c>
      <c r="D30" s="11" t="s">
        <v>65</v>
      </c>
      <c r="E30" s="7">
        <v>3</v>
      </c>
      <c r="F30" s="7"/>
      <c r="G30" s="7" t="s">
        <v>50</v>
      </c>
      <c r="H30" s="7">
        <f t="shared" si="0"/>
        <v>0</v>
      </c>
      <c r="I30" s="49"/>
    </row>
    <row r="32" spans="1:10" hidden="1" x14ac:dyDescent="0.35">
      <c r="D32" s="2" t="s">
        <v>281</v>
      </c>
      <c r="E32" s="2">
        <f>SUM(E2:E30)</f>
        <v>82</v>
      </c>
      <c r="F32" s="2">
        <f>SUM(F2:F30)</f>
        <v>0</v>
      </c>
      <c r="H32" s="2">
        <f>SUM(H2:H30)</f>
        <v>0</v>
      </c>
    </row>
  </sheetData>
  <sheetProtection algorithmName="SHA-512" hashValue="ySF2pF3adQGN87+2Z6+1a8TVKuvw1VlFql38MeVmAO3yrwrqVEOCk8LUxjcfBg8lbsg9SYe9ozOJWpXb35S/qQ==" saltValue="LPftRWFX3JI5/mkJuNGmxA==" spinCount="100000" sheet="1" objects="1" scenarios="1" formatCells="0" formatColumns="0" formatRows="0"/>
  <mergeCells count="2">
    <mergeCell ref="A2:I2"/>
    <mergeCell ref="A3:I3"/>
  </mergeCells>
  <dataValidations count="5">
    <dataValidation type="list" allowBlank="1" showInputMessage="1" showErrorMessage="1" sqref="F15:F30" xr:uid="{00000000-0002-0000-0800-000000000000}">
      <formula1>$C$24:$C$28</formula1>
    </dataValidation>
    <dataValidation type="list" allowBlank="1" showInputMessage="1" showErrorMessage="1" sqref="G4" xr:uid="{00000000-0002-0000-0800-000001000000}">
      <formula1>$L$1:$L$4</formula1>
    </dataValidation>
    <dataValidation type="list" allowBlank="1" showInputMessage="1" showErrorMessage="1" sqref="G6:G13 G15:G30" xr:uid="{00000000-0002-0000-0800-000002000000}">
      <formula1>$L$1:$L$5</formula1>
    </dataValidation>
    <dataValidation type="list" allowBlank="1" showInputMessage="1" showErrorMessage="1" sqref="G5" xr:uid="{00000000-0002-0000-0800-000003000000}">
      <formula1>$L$1:$L$2</formula1>
    </dataValidation>
    <dataValidation type="list" allowBlank="1" showInputMessage="1" showErrorMessage="1" sqref="F4:F13" xr:uid="{00000000-0002-0000-0800-000004000000}">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1bb55a9-a1b5-4196-b12d-1833970ed366" ContentTypeId="0x01010008EC4BDFB4C3D542892399C37F0B505F" PreviousValue="false"/>
</file>

<file path=customXml/item3.xml><?xml version="1.0" encoding="utf-8"?>
<ct:contentTypeSchema xmlns:ct="http://schemas.microsoft.com/office/2006/metadata/contentType" xmlns:ma="http://schemas.microsoft.com/office/2006/metadata/properties/metaAttributes" ct:_="" ma:_="" ma:contentTypeName="Met Office Document" ma:contentTypeID="0x01010008EC4BDFB4C3D542892399C37F0B505F00AC4135EABF9DD14FA89F903F451FF155" ma:contentTypeVersion="12" ma:contentTypeDescription="" ma:contentTypeScope="" ma:versionID="80220cd3eb44900d7cfb5c29ada9b010">
  <xsd:schema xmlns:xsd="http://www.w3.org/2001/XMLSchema" xmlns:xs="http://www.w3.org/2001/XMLSchema" xmlns:p="http://schemas.microsoft.com/office/2006/metadata/properties" xmlns:ns2="95a6d21c-7db0-4b7e-981f-b4f22b02b9d8" targetNamespace="http://schemas.microsoft.com/office/2006/metadata/properties" ma:root="true" ma:fieldsID="9797b4c60cd823bbf6e5d1857d68bbc4" ns2:_="">
    <xsd:import namespace="95a6d21c-7db0-4b7e-981f-b4f22b02b9d8"/>
    <xsd:element name="properties">
      <xsd:complexType>
        <xsd:sequence>
          <xsd:element name="documentManagement">
            <xsd:complexType>
              <xsd:all>
                <xsd:element ref="ns2:TNA" minOccurs="0"/>
                <xsd:element ref="ns2:Review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6d21c-7db0-4b7e-981f-b4f22b02b9d8" elementFormDefault="qualified">
    <xsd:import namespace="http://schemas.microsoft.com/office/2006/documentManagement/types"/>
    <xsd:import namespace="http://schemas.microsoft.com/office/infopath/2007/PartnerControls"/>
    <xsd:element name="TNA" ma:index="1" nillable="true" ma:displayName="TNA" ma:default="Not of potential interest" ma:format="Dropdown" ma:internalName="TNA">
      <xsd:simpleType>
        <xsd:restriction base="dms:Choice">
          <xsd:enumeration value="Not of potential interest"/>
          <xsd:enumeration value="Potential TNA Record"/>
          <xsd:enumeration value="Flagged for TNA"/>
          <xsd:enumeration value="List to TNA"/>
          <xsd:enumeration value="Not listed to TNA"/>
          <xsd:enumeration value="Transferred to TNA"/>
          <xsd:enumeration value="Published by TNA"/>
        </xsd:restriction>
      </xsd:simpleType>
    </xsd:element>
    <xsd:element name="ReviewDate" ma:index="2" nillable="true" ma:displayName="Review Date" ma:format="DateOnly" ma:internalName="Review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NA xmlns="95a6d21c-7db0-4b7e-981f-b4f22b02b9d8">Not of potential interest</TNA>
    <ReviewDate xmlns="95a6d21c-7db0-4b7e-981f-b4f22b02b9d8" xsi:nil="true"/>
  </documentManagement>
</p:properties>
</file>

<file path=customXml/itemProps1.xml><?xml version="1.0" encoding="utf-8"?>
<ds:datastoreItem xmlns:ds="http://schemas.openxmlformats.org/officeDocument/2006/customXml" ds:itemID="{BA48E6A0-D193-4E88-905E-9E512184F57F}">
  <ds:schemaRefs>
    <ds:schemaRef ds:uri="http://schemas.microsoft.com/sharepoint/v3/contenttype/forms"/>
  </ds:schemaRefs>
</ds:datastoreItem>
</file>

<file path=customXml/itemProps2.xml><?xml version="1.0" encoding="utf-8"?>
<ds:datastoreItem xmlns:ds="http://schemas.openxmlformats.org/officeDocument/2006/customXml" ds:itemID="{95A73243-042B-403F-8CE2-4A561EA78E9D}">
  <ds:schemaRefs>
    <ds:schemaRef ds:uri="Microsoft.SharePoint.Taxonomy.ContentTypeSync"/>
  </ds:schemaRefs>
</ds:datastoreItem>
</file>

<file path=customXml/itemProps3.xml><?xml version="1.0" encoding="utf-8"?>
<ds:datastoreItem xmlns:ds="http://schemas.openxmlformats.org/officeDocument/2006/customXml" ds:itemID="{88A01D9F-E774-45B7-824E-599FECFE5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a6d21c-7db0-4b7e-981f-b4f22b02b9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6746033-B9BA-497B-B6EF-4AB4933EF9B2}">
  <ds:schemaRefs>
    <ds:schemaRef ds:uri="http://schemas.openxmlformats.org/package/2006/metadata/core-properties"/>
    <ds:schemaRef ds:uri="http://schemas.microsoft.com/office/2006/documentManagement/types"/>
    <ds:schemaRef ds:uri="http://schemas.microsoft.com/office/infopath/2007/PartnerControls"/>
    <ds:schemaRef ds:uri="95a6d21c-7db0-4b7e-981f-b4f22b02b9d8"/>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Definitions &amp; Readme</vt:lpstr>
      <vt:lpstr>1. Measurement Requirements</vt:lpstr>
      <vt:lpstr>2. Design &amp; Launch Requirements</vt:lpstr>
      <vt:lpstr>3. Ground Station Requirements</vt:lpstr>
      <vt:lpstr>4. Data Processing &amp; Software</vt:lpstr>
      <vt:lpstr>5. Automatic Sounding</vt:lpstr>
      <vt:lpstr>6. Remote Diagnostics &amp; Support</vt:lpstr>
      <vt:lpstr>7. Training Maintenance &amp; Spare</vt:lpstr>
      <vt:lpstr>8. Env. &amp; Compliance</vt:lpstr>
      <vt:lpstr>9. Manufacturing</vt:lpstr>
      <vt:lpstr>10. Net Zero</vt:lpstr>
    </vt:vector>
  </TitlesOfParts>
  <Manager/>
  <Company>Met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james.fox</dc:creator>
  <cp:keywords/>
  <dc:description/>
  <cp:lastModifiedBy>Evans, Aled</cp:lastModifiedBy>
  <cp:revision/>
  <dcterms:created xsi:type="dcterms:W3CDTF">2015-01-13T09:36:34Z</dcterms:created>
  <dcterms:modified xsi:type="dcterms:W3CDTF">2022-05-12T12:44:59Z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0x01010008EC4BDFB4C3D542892399C37F0B505F00AC4135EABF9DD14FA89F903F451FF155</vt:lpwstr>
  </property>
</Properties>
</file>