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D:\c742\"/>
    </mc:Choice>
  </mc:AlternateContent>
  <xr:revisionPtr revIDLastSave="0" documentId="13_ncr:1_{9C3E567A-1F7E-4377-A476-2A5F29114ACA}" xr6:coauthVersionLast="47" xr6:coauthVersionMax="47" xr10:uidLastSave="{00000000-0000-0000-0000-000000000000}"/>
  <bookViews>
    <workbookView xWindow="-28920" yWindow="-2595" windowWidth="29040" windowHeight="15840" xr2:uid="{00000000-000D-0000-FFFF-FFFF00000000}"/>
  </bookViews>
  <sheets>
    <sheet name="Cover Sheet" sheetId="2" r:id="rId1"/>
    <sheet name="Instructions" sheetId="3" r:id="rId2"/>
    <sheet name="Price List 742 Matrix" sheetId="1" r:id="rId3"/>
  </sheets>
  <definedNames>
    <definedName name="_xlnm._FilterDatabase" localSheetId="2" hidden="1">'Price List 742 Matrix'!$A$1:$K$578</definedName>
    <definedName name="_xlnm.Print_Area" localSheetId="2">'Price List 742 Matrix'!$A$1:$J$578</definedName>
  </definedNames>
  <calcPr calcId="181029"/>
</workbook>
</file>

<file path=xl/calcChain.xml><?xml version="1.0" encoding="utf-8"?>
<calcChain xmlns="http://schemas.openxmlformats.org/spreadsheetml/2006/main">
  <c r="A10" i="3" l="1"/>
  <c r="A11" i="3"/>
  <c r="A12" i="3"/>
  <c r="A13" i="3"/>
  <c r="A14" i="3" s="1"/>
  <c r="A9" i="3"/>
  <c r="J231" i="1"/>
  <c r="J247" i="1"/>
  <c r="J263" i="1"/>
  <c r="J279" i="1"/>
  <c r="J295" i="1"/>
  <c r="J311" i="1"/>
  <c r="J327" i="1"/>
  <c r="J343" i="1"/>
  <c r="J349" i="1"/>
  <c r="J353" i="1"/>
  <c r="J357" i="1"/>
  <c r="J361" i="1"/>
  <c r="J365" i="1"/>
  <c r="J369" i="1"/>
  <c r="J373" i="1"/>
  <c r="J377" i="1"/>
  <c r="J381" i="1"/>
  <c r="J385" i="1"/>
  <c r="J389" i="1"/>
  <c r="J393" i="1"/>
  <c r="J397" i="1"/>
  <c r="J401" i="1"/>
  <c r="J405" i="1"/>
  <c r="J409" i="1"/>
  <c r="J413" i="1"/>
  <c r="J417" i="1"/>
  <c r="J421" i="1"/>
  <c r="J425" i="1"/>
  <c r="J429" i="1"/>
  <c r="J433" i="1"/>
  <c r="J437" i="1"/>
  <c r="J441" i="1"/>
  <c r="J445" i="1"/>
  <c r="J449" i="1"/>
  <c r="J453" i="1"/>
  <c r="J457" i="1"/>
  <c r="J461" i="1"/>
  <c r="J465" i="1"/>
  <c r="J469" i="1"/>
  <c r="J473" i="1"/>
  <c r="J477" i="1"/>
  <c r="J481" i="1"/>
  <c r="J485" i="1"/>
  <c r="J489" i="1"/>
  <c r="J493" i="1"/>
  <c r="J497" i="1"/>
  <c r="J501" i="1"/>
  <c r="J505" i="1"/>
  <c r="J509" i="1"/>
  <c r="J513" i="1"/>
  <c r="J517" i="1"/>
  <c r="J521" i="1"/>
  <c r="J525" i="1"/>
  <c r="J529" i="1"/>
  <c r="J533" i="1"/>
  <c r="J537" i="1"/>
  <c r="J541" i="1"/>
  <c r="J545" i="1"/>
  <c r="J549" i="1"/>
  <c r="J553" i="1"/>
  <c r="J557" i="1"/>
  <c r="J561" i="1"/>
  <c r="J565" i="1"/>
  <c r="J569" i="1"/>
  <c r="H7" i="1"/>
  <c r="J7" i="1" s="1"/>
  <c r="H8" i="1"/>
  <c r="J8" i="1" s="1"/>
  <c r="H9" i="1"/>
  <c r="J9" i="1" s="1"/>
  <c r="H10" i="1"/>
  <c r="J10" i="1" s="1"/>
  <c r="H11" i="1"/>
  <c r="J11" i="1" s="1"/>
  <c r="H12" i="1"/>
  <c r="J12" i="1" s="1"/>
  <c r="H13" i="1"/>
  <c r="J13" i="1" s="1"/>
  <c r="H14" i="1"/>
  <c r="J14" i="1" s="1"/>
  <c r="H15" i="1"/>
  <c r="J15" i="1" s="1"/>
  <c r="H16" i="1"/>
  <c r="J16" i="1" s="1"/>
  <c r="H17" i="1"/>
  <c r="J17" i="1" s="1"/>
  <c r="H18" i="1"/>
  <c r="J18" i="1" s="1"/>
  <c r="H19" i="1"/>
  <c r="J19" i="1" s="1"/>
  <c r="H20" i="1"/>
  <c r="J20" i="1" s="1"/>
  <c r="H21" i="1"/>
  <c r="J21" i="1" s="1"/>
  <c r="H22" i="1"/>
  <c r="J22" i="1" s="1"/>
  <c r="H23" i="1"/>
  <c r="J23" i="1" s="1"/>
  <c r="H24" i="1"/>
  <c r="J24" i="1" s="1"/>
  <c r="H25" i="1"/>
  <c r="J25" i="1" s="1"/>
  <c r="H26" i="1"/>
  <c r="J26" i="1" s="1"/>
  <c r="H27" i="1"/>
  <c r="J27" i="1" s="1"/>
  <c r="H28" i="1"/>
  <c r="J28" i="1" s="1"/>
  <c r="H29" i="1"/>
  <c r="J29" i="1" s="1"/>
  <c r="H30" i="1"/>
  <c r="J30" i="1" s="1"/>
  <c r="H31" i="1"/>
  <c r="J31" i="1" s="1"/>
  <c r="H32" i="1"/>
  <c r="J32" i="1" s="1"/>
  <c r="H33" i="1"/>
  <c r="J33" i="1" s="1"/>
  <c r="H34" i="1"/>
  <c r="J34" i="1" s="1"/>
  <c r="H35" i="1"/>
  <c r="J35" i="1" s="1"/>
  <c r="H36" i="1"/>
  <c r="J36" i="1" s="1"/>
  <c r="H37" i="1"/>
  <c r="J37" i="1" s="1"/>
  <c r="H38" i="1"/>
  <c r="J38" i="1" s="1"/>
  <c r="H39" i="1"/>
  <c r="J39" i="1" s="1"/>
  <c r="H40" i="1"/>
  <c r="J40" i="1" s="1"/>
  <c r="H41" i="1"/>
  <c r="J41" i="1" s="1"/>
  <c r="H42" i="1"/>
  <c r="J42" i="1" s="1"/>
  <c r="H43" i="1"/>
  <c r="J43" i="1" s="1"/>
  <c r="H44" i="1"/>
  <c r="J44" i="1" s="1"/>
  <c r="H45" i="1"/>
  <c r="J45" i="1" s="1"/>
  <c r="H46" i="1"/>
  <c r="J46" i="1" s="1"/>
  <c r="H47" i="1"/>
  <c r="J47" i="1" s="1"/>
  <c r="H48" i="1"/>
  <c r="J48" i="1" s="1"/>
  <c r="H49" i="1"/>
  <c r="J49" i="1" s="1"/>
  <c r="H50" i="1"/>
  <c r="J50" i="1" s="1"/>
  <c r="H51" i="1"/>
  <c r="J51" i="1" s="1"/>
  <c r="H52" i="1"/>
  <c r="J52" i="1" s="1"/>
  <c r="H53" i="1"/>
  <c r="J53" i="1" s="1"/>
  <c r="H54" i="1"/>
  <c r="J54" i="1" s="1"/>
  <c r="H55" i="1"/>
  <c r="J55" i="1" s="1"/>
  <c r="H56" i="1"/>
  <c r="J56" i="1" s="1"/>
  <c r="H57" i="1"/>
  <c r="J57" i="1" s="1"/>
  <c r="H58" i="1"/>
  <c r="J58" i="1" s="1"/>
  <c r="H59" i="1"/>
  <c r="J59" i="1" s="1"/>
  <c r="H60" i="1"/>
  <c r="J60" i="1" s="1"/>
  <c r="H61" i="1"/>
  <c r="J61" i="1" s="1"/>
  <c r="H62" i="1"/>
  <c r="J62" i="1" s="1"/>
  <c r="H63" i="1"/>
  <c r="J63" i="1" s="1"/>
  <c r="H64" i="1"/>
  <c r="J64" i="1" s="1"/>
  <c r="H65" i="1"/>
  <c r="J65" i="1" s="1"/>
  <c r="H66" i="1"/>
  <c r="J66" i="1" s="1"/>
  <c r="H67" i="1"/>
  <c r="J67" i="1" s="1"/>
  <c r="H68" i="1"/>
  <c r="J68" i="1" s="1"/>
  <c r="H69" i="1"/>
  <c r="J69" i="1" s="1"/>
  <c r="H70" i="1"/>
  <c r="J70" i="1" s="1"/>
  <c r="H71" i="1"/>
  <c r="J71" i="1" s="1"/>
  <c r="H72" i="1"/>
  <c r="J72" i="1" s="1"/>
  <c r="H73" i="1"/>
  <c r="J73" i="1" s="1"/>
  <c r="H74" i="1"/>
  <c r="J74" i="1" s="1"/>
  <c r="H75" i="1"/>
  <c r="J75" i="1" s="1"/>
  <c r="H76" i="1"/>
  <c r="J76" i="1" s="1"/>
  <c r="H77" i="1"/>
  <c r="J77" i="1" s="1"/>
  <c r="H78" i="1"/>
  <c r="J78" i="1" s="1"/>
  <c r="H79" i="1"/>
  <c r="J79" i="1" s="1"/>
  <c r="H80" i="1"/>
  <c r="J80" i="1" s="1"/>
  <c r="H81" i="1"/>
  <c r="J81" i="1" s="1"/>
  <c r="H82" i="1"/>
  <c r="J82" i="1" s="1"/>
  <c r="H83" i="1"/>
  <c r="J83" i="1" s="1"/>
  <c r="H84" i="1"/>
  <c r="J84" i="1" s="1"/>
  <c r="H85" i="1"/>
  <c r="J85" i="1" s="1"/>
  <c r="H86" i="1"/>
  <c r="J86" i="1" s="1"/>
  <c r="H87" i="1"/>
  <c r="J87" i="1" s="1"/>
  <c r="H88" i="1"/>
  <c r="J88" i="1" s="1"/>
  <c r="H89" i="1"/>
  <c r="J89" i="1" s="1"/>
  <c r="H90" i="1"/>
  <c r="J90" i="1" s="1"/>
  <c r="H91" i="1"/>
  <c r="J91" i="1" s="1"/>
  <c r="H92" i="1"/>
  <c r="J92" i="1" s="1"/>
  <c r="H93" i="1"/>
  <c r="J93" i="1" s="1"/>
  <c r="H94" i="1"/>
  <c r="J94" i="1" s="1"/>
  <c r="H95" i="1"/>
  <c r="J95" i="1" s="1"/>
  <c r="H96" i="1"/>
  <c r="J96" i="1" s="1"/>
  <c r="H97" i="1"/>
  <c r="J97" i="1" s="1"/>
  <c r="H98" i="1"/>
  <c r="J98" i="1" s="1"/>
  <c r="H99" i="1"/>
  <c r="J99" i="1" s="1"/>
  <c r="H100" i="1"/>
  <c r="J100" i="1" s="1"/>
  <c r="H101" i="1"/>
  <c r="J101" i="1" s="1"/>
  <c r="H102" i="1"/>
  <c r="J102" i="1" s="1"/>
  <c r="H103" i="1"/>
  <c r="J103" i="1" s="1"/>
  <c r="H104" i="1"/>
  <c r="J104" i="1" s="1"/>
  <c r="H105" i="1"/>
  <c r="J105" i="1" s="1"/>
  <c r="H106" i="1"/>
  <c r="J106" i="1" s="1"/>
  <c r="H107" i="1"/>
  <c r="J107" i="1" s="1"/>
  <c r="H108" i="1"/>
  <c r="J108" i="1" s="1"/>
  <c r="H109" i="1"/>
  <c r="J109" i="1" s="1"/>
  <c r="H110" i="1"/>
  <c r="J110" i="1" s="1"/>
  <c r="H111" i="1"/>
  <c r="J111" i="1" s="1"/>
  <c r="H112" i="1"/>
  <c r="J112" i="1" s="1"/>
  <c r="H113" i="1"/>
  <c r="J113" i="1" s="1"/>
  <c r="H114" i="1"/>
  <c r="J114" i="1" s="1"/>
  <c r="H115" i="1"/>
  <c r="J115" i="1" s="1"/>
  <c r="H116" i="1"/>
  <c r="J116" i="1" s="1"/>
  <c r="H117" i="1"/>
  <c r="J117" i="1" s="1"/>
  <c r="H118" i="1"/>
  <c r="J118" i="1" s="1"/>
  <c r="H119" i="1"/>
  <c r="J119" i="1" s="1"/>
  <c r="H120" i="1"/>
  <c r="J120" i="1" s="1"/>
  <c r="H121" i="1"/>
  <c r="J121" i="1" s="1"/>
  <c r="H122" i="1"/>
  <c r="J122" i="1" s="1"/>
  <c r="H123" i="1"/>
  <c r="J123" i="1" s="1"/>
  <c r="H124" i="1"/>
  <c r="J124" i="1" s="1"/>
  <c r="H125" i="1"/>
  <c r="J125" i="1" s="1"/>
  <c r="H126" i="1"/>
  <c r="J126" i="1" s="1"/>
  <c r="H127" i="1"/>
  <c r="J127" i="1" s="1"/>
  <c r="H128" i="1"/>
  <c r="J128" i="1" s="1"/>
  <c r="H129" i="1"/>
  <c r="J129" i="1" s="1"/>
  <c r="H130" i="1"/>
  <c r="J130" i="1" s="1"/>
  <c r="H131" i="1"/>
  <c r="J131" i="1" s="1"/>
  <c r="H132" i="1"/>
  <c r="J132" i="1" s="1"/>
  <c r="H133" i="1"/>
  <c r="J133" i="1" s="1"/>
  <c r="H134" i="1"/>
  <c r="J134" i="1" s="1"/>
  <c r="H135" i="1"/>
  <c r="J135" i="1" s="1"/>
  <c r="H136" i="1"/>
  <c r="J136" i="1" s="1"/>
  <c r="H137" i="1"/>
  <c r="J137" i="1" s="1"/>
  <c r="H138" i="1"/>
  <c r="J138" i="1" s="1"/>
  <c r="H139" i="1"/>
  <c r="J139" i="1" s="1"/>
  <c r="H140" i="1"/>
  <c r="J140" i="1" s="1"/>
  <c r="H141" i="1"/>
  <c r="J141" i="1" s="1"/>
  <c r="H142" i="1"/>
  <c r="J142" i="1" s="1"/>
  <c r="H143" i="1"/>
  <c r="J143" i="1" s="1"/>
  <c r="H144" i="1"/>
  <c r="J144" i="1" s="1"/>
  <c r="H145" i="1"/>
  <c r="J145" i="1" s="1"/>
  <c r="H146" i="1"/>
  <c r="J146" i="1" s="1"/>
  <c r="H147" i="1"/>
  <c r="J147" i="1" s="1"/>
  <c r="H148" i="1"/>
  <c r="J148" i="1" s="1"/>
  <c r="H149" i="1"/>
  <c r="J149" i="1" s="1"/>
  <c r="H150" i="1"/>
  <c r="J150" i="1" s="1"/>
  <c r="H151" i="1"/>
  <c r="J151" i="1" s="1"/>
  <c r="H152" i="1"/>
  <c r="J152" i="1" s="1"/>
  <c r="H153" i="1"/>
  <c r="J153" i="1" s="1"/>
  <c r="H154" i="1"/>
  <c r="J154" i="1" s="1"/>
  <c r="H155" i="1"/>
  <c r="J155" i="1" s="1"/>
  <c r="H156" i="1"/>
  <c r="J156" i="1" s="1"/>
  <c r="H157" i="1"/>
  <c r="J157" i="1" s="1"/>
  <c r="H158" i="1"/>
  <c r="J158" i="1" s="1"/>
  <c r="H159" i="1"/>
  <c r="J159" i="1" s="1"/>
  <c r="H160" i="1"/>
  <c r="J160" i="1" s="1"/>
  <c r="H161" i="1"/>
  <c r="J161" i="1" s="1"/>
  <c r="H162" i="1"/>
  <c r="J162" i="1" s="1"/>
  <c r="H163" i="1"/>
  <c r="J163" i="1" s="1"/>
  <c r="H164" i="1"/>
  <c r="J164" i="1" s="1"/>
  <c r="H165" i="1"/>
  <c r="J165" i="1" s="1"/>
  <c r="H166" i="1"/>
  <c r="J166" i="1" s="1"/>
  <c r="H167" i="1"/>
  <c r="J167" i="1" s="1"/>
  <c r="H168" i="1"/>
  <c r="J168" i="1" s="1"/>
  <c r="H169" i="1"/>
  <c r="J169" i="1" s="1"/>
  <c r="H170" i="1"/>
  <c r="J170" i="1" s="1"/>
  <c r="H171" i="1"/>
  <c r="J171" i="1" s="1"/>
  <c r="H172" i="1"/>
  <c r="J172" i="1" s="1"/>
  <c r="H173" i="1"/>
  <c r="J173" i="1" s="1"/>
  <c r="H174" i="1"/>
  <c r="J174" i="1" s="1"/>
  <c r="H175" i="1"/>
  <c r="J175" i="1" s="1"/>
  <c r="H176" i="1"/>
  <c r="J176" i="1" s="1"/>
  <c r="H177" i="1"/>
  <c r="J177" i="1" s="1"/>
  <c r="H178" i="1"/>
  <c r="J178" i="1" s="1"/>
  <c r="H179" i="1"/>
  <c r="J179" i="1" s="1"/>
  <c r="H180" i="1"/>
  <c r="J180" i="1" s="1"/>
  <c r="H181" i="1"/>
  <c r="J181" i="1" s="1"/>
  <c r="H182" i="1"/>
  <c r="J182" i="1" s="1"/>
  <c r="H183" i="1"/>
  <c r="J183" i="1" s="1"/>
  <c r="H184" i="1"/>
  <c r="J184" i="1" s="1"/>
  <c r="H185" i="1"/>
  <c r="J185" i="1" s="1"/>
  <c r="H186" i="1"/>
  <c r="J186" i="1" s="1"/>
  <c r="H187" i="1"/>
  <c r="J187" i="1" s="1"/>
  <c r="H188" i="1"/>
  <c r="J188" i="1" s="1"/>
  <c r="H189" i="1"/>
  <c r="J189" i="1" s="1"/>
  <c r="H190" i="1"/>
  <c r="J190" i="1" s="1"/>
  <c r="H191" i="1"/>
  <c r="J191" i="1" s="1"/>
  <c r="H192" i="1"/>
  <c r="J192" i="1" s="1"/>
  <c r="H193" i="1"/>
  <c r="J193" i="1" s="1"/>
  <c r="H194" i="1"/>
  <c r="J194" i="1" s="1"/>
  <c r="H195" i="1"/>
  <c r="J195" i="1" s="1"/>
  <c r="H196" i="1"/>
  <c r="J196" i="1" s="1"/>
  <c r="H197" i="1"/>
  <c r="J197" i="1" s="1"/>
  <c r="H198" i="1"/>
  <c r="J198" i="1" s="1"/>
  <c r="H199" i="1"/>
  <c r="J199" i="1" s="1"/>
  <c r="H200" i="1"/>
  <c r="J200" i="1" s="1"/>
  <c r="H201" i="1"/>
  <c r="J201" i="1" s="1"/>
  <c r="H202" i="1"/>
  <c r="J202" i="1" s="1"/>
  <c r="H203" i="1"/>
  <c r="J203" i="1" s="1"/>
  <c r="H204" i="1"/>
  <c r="J204" i="1" s="1"/>
  <c r="H205" i="1"/>
  <c r="J205" i="1" s="1"/>
  <c r="H206" i="1"/>
  <c r="J206" i="1" s="1"/>
  <c r="H207" i="1"/>
  <c r="J207" i="1" s="1"/>
  <c r="H208" i="1"/>
  <c r="J208" i="1" s="1"/>
  <c r="H209" i="1"/>
  <c r="J209" i="1" s="1"/>
  <c r="H210" i="1"/>
  <c r="J210" i="1" s="1"/>
  <c r="H211" i="1"/>
  <c r="J211" i="1" s="1"/>
  <c r="H212" i="1"/>
  <c r="J212" i="1" s="1"/>
  <c r="H213" i="1"/>
  <c r="J213" i="1" s="1"/>
  <c r="H214" i="1"/>
  <c r="J214" i="1" s="1"/>
  <c r="H215" i="1"/>
  <c r="J215" i="1" s="1"/>
  <c r="H216" i="1"/>
  <c r="J216" i="1" s="1"/>
  <c r="H217" i="1"/>
  <c r="J217" i="1" s="1"/>
  <c r="H218" i="1"/>
  <c r="J218" i="1" s="1"/>
  <c r="H219" i="1"/>
  <c r="J219" i="1" s="1"/>
  <c r="H220" i="1"/>
  <c r="J220" i="1" s="1"/>
  <c r="H221" i="1"/>
  <c r="J221" i="1" s="1"/>
  <c r="H222" i="1"/>
  <c r="J222" i="1" s="1"/>
  <c r="H223" i="1"/>
  <c r="J223" i="1" s="1"/>
  <c r="H224" i="1"/>
  <c r="J224" i="1" s="1"/>
  <c r="H225" i="1"/>
  <c r="J225" i="1" s="1"/>
  <c r="H226" i="1"/>
  <c r="J226" i="1" s="1"/>
  <c r="H227" i="1"/>
  <c r="J227" i="1" s="1"/>
  <c r="H228" i="1"/>
  <c r="J228" i="1" s="1"/>
  <c r="H229" i="1"/>
  <c r="J229" i="1" s="1"/>
  <c r="H230" i="1"/>
  <c r="J230" i="1" s="1"/>
  <c r="H231" i="1"/>
  <c r="H232" i="1"/>
  <c r="J232" i="1" s="1"/>
  <c r="H233" i="1"/>
  <c r="J233" i="1" s="1"/>
  <c r="H234" i="1"/>
  <c r="J234" i="1" s="1"/>
  <c r="H235" i="1"/>
  <c r="J235" i="1" s="1"/>
  <c r="H236" i="1"/>
  <c r="J236" i="1" s="1"/>
  <c r="H237" i="1"/>
  <c r="J237" i="1" s="1"/>
  <c r="H238" i="1"/>
  <c r="J238" i="1" s="1"/>
  <c r="H239" i="1"/>
  <c r="J239" i="1" s="1"/>
  <c r="H240" i="1"/>
  <c r="J240" i="1" s="1"/>
  <c r="H241" i="1"/>
  <c r="J241" i="1" s="1"/>
  <c r="H242" i="1"/>
  <c r="J242" i="1" s="1"/>
  <c r="H243" i="1"/>
  <c r="J243" i="1" s="1"/>
  <c r="H244" i="1"/>
  <c r="J244" i="1" s="1"/>
  <c r="H245" i="1"/>
  <c r="J245" i="1" s="1"/>
  <c r="H246" i="1"/>
  <c r="J246" i="1" s="1"/>
  <c r="H247" i="1"/>
  <c r="H248" i="1"/>
  <c r="J248" i="1" s="1"/>
  <c r="H249" i="1"/>
  <c r="J249" i="1" s="1"/>
  <c r="H250" i="1"/>
  <c r="J250" i="1" s="1"/>
  <c r="H251" i="1"/>
  <c r="J251" i="1" s="1"/>
  <c r="H252" i="1"/>
  <c r="J252" i="1" s="1"/>
  <c r="H253" i="1"/>
  <c r="J253" i="1" s="1"/>
  <c r="H254" i="1"/>
  <c r="J254" i="1" s="1"/>
  <c r="H255" i="1"/>
  <c r="J255" i="1" s="1"/>
  <c r="H256" i="1"/>
  <c r="J256" i="1" s="1"/>
  <c r="H257" i="1"/>
  <c r="J257" i="1" s="1"/>
  <c r="H258" i="1"/>
  <c r="J258" i="1" s="1"/>
  <c r="H259" i="1"/>
  <c r="J259" i="1" s="1"/>
  <c r="H260" i="1"/>
  <c r="J260" i="1" s="1"/>
  <c r="H261" i="1"/>
  <c r="J261" i="1" s="1"/>
  <c r="H262" i="1"/>
  <c r="J262" i="1" s="1"/>
  <c r="H263" i="1"/>
  <c r="H264" i="1"/>
  <c r="J264" i="1" s="1"/>
  <c r="H265" i="1"/>
  <c r="J265" i="1" s="1"/>
  <c r="H266" i="1"/>
  <c r="J266" i="1" s="1"/>
  <c r="H267" i="1"/>
  <c r="J267" i="1" s="1"/>
  <c r="H268" i="1"/>
  <c r="J268" i="1" s="1"/>
  <c r="H269" i="1"/>
  <c r="J269" i="1" s="1"/>
  <c r="H270" i="1"/>
  <c r="J270" i="1" s="1"/>
  <c r="H271" i="1"/>
  <c r="J271" i="1" s="1"/>
  <c r="H272" i="1"/>
  <c r="J272" i="1" s="1"/>
  <c r="H273" i="1"/>
  <c r="J273" i="1" s="1"/>
  <c r="H274" i="1"/>
  <c r="J274" i="1" s="1"/>
  <c r="H275" i="1"/>
  <c r="J275" i="1" s="1"/>
  <c r="H276" i="1"/>
  <c r="J276" i="1" s="1"/>
  <c r="H277" i="1"/>
  <c r="J277" i="1" s="1"/>
  <c r="H278" i="1"/>
  <c r="J278" i="1" s="1"/>
  <c r="H279" i="1"/>
  <c r="H280" i="1"/>
  <c r="J280" i="1" s="1"/>
  <c r="H281" i="1"/>
  <c r="J281" i="1" s="1"/>
  <c r="H282" i="1"/>
  <c r="J282" i="1" s="1"/>
  <c r="H283" i="1"/>
  <c r="J283" i="1" s="1"/>
  <c r="H284" i="1"/>
  <c r="J284" i="1" s="1"/>
  <c r="H285" i="1"/>
  <c r="J285" i="1" s="1"/>
  <c r="H286" i="1"/>
  <c r="J286" i="1" s="1"/>
  <c r="H287" i="1"/>
  <c r="J287" i="1" s="1"/>
  <c r="H288" i="1"/>
  <c r="J288" i="1" s="1"/>
  <c r="H289" i="1"/>
  <c r="J289" i="1" s="1"/>
  <c r="H290" i="1"/>
  <c r="J290" i="1" s="1"/>
  <c r="H291" i="1"/>
  <c r="J291" i="1" s="1"/>
  <c r="H292" i="1"/>
  <c r="J292" i="1" s="1"/>
  <c r="H293" i="1"/>
  <c r="J293" i="1" s="1"/>
  <c r="H294" i="1"/>
  <c r="J294" i="1" s="1"/>
  <c r="H295" i="1"/>
  <c r="H296" i="1"/>
  <c r="J296" i="1" s="1"/>
  <c r="H297" i="1"/>
  <c r="J297" i="1" s="1"/>
  <c r="H298" i="1"/>
  <c r="J298" i="1" s="1"/>
  <c r="H299" i="1"/>
  <c r="J299" i="1" s="1"/>
  <c r="H300" i="1"/>
  <c r="J300" i="1" s="1"/>
  <c r="H301" i="1"/>
  <c r="J301" i="1" s="1"/>
  <c r="H302" i="1"/>
  <c r="J302" i="1" s="1"/>
  <c r="H303" i="1"/>
  <c r="J303" i="1" s="1"/>
  <c r="H304" i="1"/>
  <c r="J304" i="1" s="1"/>
  <c r="H305" i="1"/>
  <c r="J305" i="1" s="1"/>
  <c r="H306" i="1"/>
  <c r="J306" i="1" s="1"/>
  <c r="H307" i="1"/>
  <c r="J307" i="1" s="1"/>
  <c r="H308" i="1"/>
  <c r="J308" i="1" s="1"/>
  <c r="H309" i="1"/>
  <c r="J309" i="1" s="1"/>
  <c r="H310" i="1"/>
  <c r="J310" i="1" s="1"/>
  <c r="H311" i="1"/>
  <c r="H312" i="1"/>
  <c r="J312" i="1" s="1"/>
  <c r="H313" i="1"/>
  <c r="J313" i="1" s="1"/>
  <c r="H314" i="1"/>
  <c r="J314" i="1" s="1"/>
  <c r="H315" i="1"/>
  <c r="J315" i="1" s="1"/>
  <c r="H316" i="1"/>
  <c r="J316" i="1" s="1"/>
  <c r="H317" i="1"/>
  <c r="J317" i="1" s="1"/>
  <c r="H318" i="1"/>
  <c r="J318" i="1" s="1"/>
  <c r="H319" i="1"/>
  <c r="J319" i="1" s="1"/>
  <c r="H320" i="1"/>
  <c r="J320" i="1" s="1"/>
  <c r="H321" i="1"/>
  <c r="J321" i="1" s="1"/>
  <c r="H322" i="1"/>
  <c r="J322" i="1" s="1"/>
  <c r="H323" i="1"/>
  <c r="J323" i="1" s="1"/>
  <c r="H324" i="1"/>
  <c r="J324" i="1" s="1"/>
  <c r="H325" i="1"/>
  <c r="J325" i="1" s="1"/>
  <c r="H326" i="1"/>
  <c r="J326" i="1" s="1"/>
  <c r="H327" i="1"/>
  <c r="H328" i="1"/>
  <c r="J328" i="1" s="1"/>
  <c r="H329" i="1"/>
  <c r="J329" i="1" s="1"/>
  <c r="H330" i="1"/>
  <c r="J330" i="1" s="1"/>
  <c r="H331" i="1"/>
  <c r="J331" i="1" s="1"/>
  <c r="H332" i="1"/>
  <c r="J332" i="1" s="1"/>
  <c r="H333" i="1"/>
  <c r="J333" i="1" s="1"/>
  <c r="H334" i="1"/>
  <c r="J334" i="1" s="1"/>
  <c r="H335" i="1"/>
  <c r="J335" i="1" s="1"/>
  <c r="H336" i="1"/>
  <c r="J336" i="1" s="1"/>
  <c r="H337" i="1"/>
  <c r="J337" i="1" s="1"/>
  <c r="H338" i="1"/>
  <c r="J338" i="1" s="1"/>
  <c r="H339" i="1"/>
  <c r="J339" i="1" s="1"/>
  <c r="H340" i="1"/>
  <c r="J340" i="1" s="1"/>
  <c r="H341" i="1"/>
  <c r="J341" i="1" s="1"/>
  <c r="H342" i="1"/>
  <c r="J342" i="1" s="1"/>
  <c r="H343" i="1"/>
  <c r="H344" i="1"/>
  <c r="J344" i="1" s="1"/>
  <c r="H345" i="1"/>
  <c r="J345" i="1" s="1"/>
  <c r="H346" i="1"/>
  <c r="J346" i="1" s="1"/>
  <c r="H347" i="1"/>
  <c r="J347" i="1" s="1"/>
  <c r="H348" i="1"/>
  <c r="J348" i="1" s="1"/>
  <c r="H349" i="1"/>
  <c r="H350" i="1"/>
  <c r="J350" i="1" s="1"/>
  <c r="H351" i="1"/>
  <c r="J351" i="1" s="1"/>
  <c r="H352" i="1"/>
  <c r="J352" i="1" s="1"/>
  <c r="H353" i="1"/>
  <c r="H354" i="1"/>
  <c r="J354" i="1" s="1"/>
  <c r="H355" i="1"/>
  <c r="J355" i="1" s="1"/>
  <c r="H356" i="1"/>
  <c r="J356" i="1" s="1"/>
  <c r="H357" i="1"/>
  <c r="H358" i="1"/>
  <c r="J358" i="1" s="1"/>
  <c r="H359" i="1"/>
  <c r="J359" i="1" s="1"/>
  <c r="H360" i="1"/>
  <c r="J360" i="1" s="1"/>
  <c r="H361" i="1"/>
  <c r="H362" i="1"/>
  <c r="J362" i="1" s="1"/>
  <c r="H363" i="1"/>
  <c r="J363" i="1" s="1"/>
  <c r="H364" i="1"/>
  <c r="J364" i="1" s="1"/>
  <c r="H365" i="1"/>
  <c r="H366" i="1"/>
  <c r="J366" i="1" s="1"/>
  <c r="H367" i="1"/>
  <c r="J367" i="1" s="1"/>
  <c r="H368" i="1"/>
  <c r="J368" i="1" s="1"/>
  <c r="H369" i="1"/>
  <c r="H370" i="1"/>
  <c r="J370" i="1" s="1"/>
  <c r="H371" i="1"/>
  <c r="J371" i="1" s="1"/>
  <c r="H372" i="1"/>
  <c r="J372" i="1" s="1"/>
  <c r="H373" i="1"/>
  <c r="H374" i="1"/>
  <c r="J374" i="1" s="1"/>
  <c r="H375" i="1"/>
  <c r="J375" i="1" s="1"/>
  <c r="H376" i="1"/>
  <c r="J376" i="1" s="1"/>
  <c r="H377" i="1"/>
  <c r="H378" i="1"/>
  <c r="J378" i="1" s="1"/>
  <c r="H379" i="1"/>
  <c r="J379" i="1" s="1"/>
  <c r="H380" i="1"/>
  <c r="J380" i="1" s="1"/>
  <c r="H381" i="1"/>
  <c r="H382" i="1"/>
  <c r="J382" i="1" s="1"/>
  <c r="H383" i="1"/>
  <c r="J383" i="1" s="1"/>
  <c r="H384" i="1"/>
  <c r="J384" i="1" s="1"/>
  <c r="H385" i="1"/>
  <c r="H386" i="1"/>
  <c r="J386" i="1" s="1"/>
  <c r="H387" i="1"/>
  <c r="J387" i="1" s="1"/>
  <c r="H388" i="1"/>
  <c r="J388" i="1" s="1"/>
  <c r="H389" i="1"/>
  <c r="H390" i="1"/>
  <c r="J390" i="1" s="1"/>
  <c r="H391" i="1"/>
  <c r="J391" i="1" s="1"/>
  <c r="H392" i="1"/>
  <c r="J392" i="1" s="1"/>
  <c r="H393" i="1"/>
  <c r="H394" i="1"/>
  <c r="J394" i="1" s="1"/>
  <c r="H395" i="1"/>
  <c r="J395" i="1" s="1"/>
  <c r="H396" i="1"/>
  <c r="J396" i="1" s="1"/>
  <c r="H397" i="1"/>
  <c r="H398" i="1"/>
  <c r="J398" i="1" s="1"/>
  <c r="H399" i="1"/>
  <c r="J399" i="1" s="1"/>
  <c r="H400" i="1"/>
  <c r="J400" i="1" s="1"/>
  <c r="H401" i="1"/>
  <c r="H402" i="1"/>
  <c r="J402" i="1" s="1"/>
  <c r="H403" i="1"/>
  <c r="J403" i="1" s="1"/>
  <c r="H404" i="1"/>
  <c r="J404" i="1" s="1"/>
  <c r="H405" i="1"/>
  <c r="H406" i="1"/>
  <c r="J406" i="1" s="1"/>
  <c r="H407" i="1"/>
  <c r="J407" i="1" s="1"/>
  <c r="H408" i="1"/>
  <c r="J408" i="1" s="1"/>
  <c r="H409" i="1"/>
  <c r="H410" i="1"/>
  <c r="J410" i="1" s="1"/>
  <c r="H411" i="1"/>
  <c r="J411" i="1" s="1"/>
  <c r="H412" i="1"/>
  <c r="J412" i="1" s="1"/>
  <c r="H413" i="1"/>
  <c r="H414" i="1"/>
  <c r="J414" i="1" s="1"/>
  <c r="H415" i="1"/>
  <c r="J415" i="1" s="1"/>
  <c r="H416" i="1"/>
  <c r="J416" i="1" s="1"/>
  <c r="H417" i="1"/>
  <c r="H418" i="1"/>
  <c r="J418" i="1" s="1"/>
  <c r="H419" i="1"/>
  <c r="J419" i="1" s="1"/>
  <c r="H420" i="1"/>
  <c r="J420" i="1" s="1"/>
  <c r="H421" i="1"/>
  <c r="H422" i="1"/>
  <c r="J422" i="1" s="1"/>
  <c r="H423" i="1"/>
  <c r="J423" i="1" s="1"/>
  <c r="H424" i="1"/>
  <c r="J424" i="1" s="1"/>
  <c r="H425" i="1"/>
  <c r="H426" i="1"/>
  <c r="J426" i="1" s="1"/>
  <c r="H427" i="1"/>
  <c r="J427" i="1" s="1"/>
  <c r="H428" i="1"/>
  <c r="J428" i="1" s="1"/>
  <c r="H429" i="1"/>
  <c r="H430" i="1"/>
  <c r="J430" i="1" s="1"/>
  <c r="H431" i="1"/>
  <c r="J431" i="1" s="1"/>
  <c r="H432" i="1"/>
  <c r="J432" i="1" s="1"/>
  <c r="H433" i="1"/>
  <c r="H434" i="1"/>
  <c r="J434" i="1" s="1"/>
  <c r="H435" i="1"/>
  <c r="J435" i="1" s="1"/>
  <c r="H436" i="1"/>
  <c r="J436" i="1" s="1"/>
  <c r="H437" i="1"/>
  <c r="H438" i="1"/>
  <c r="J438" i="1" s="1"/>
  <c r="H439" i="1"/>
  <c r="J439" i="1" s="1"/>
  <c r="H440" i="1"/>
  <c r="J440" i="1" s="1"/>
  <c r="H441" i="1"/>
  <c r="H442" i="1"/>
  <c r="J442" i="1" s="1"/>
  <c r="H443" i="1"/>
  <c r="J443" i="1" s="1"/>
  <c r="H444" i="1"/>
  <c r="J444" i="1" s="1"/>
  <c r="H445" i="1"/>
  <c r="H446" i="1"/>
  <c r="J446" i="1" s="1"/>
  <c r="H447" i="1"/>
  <c r="J447" i="1" s="1"/>
  <c r="H448" i="1"/>
  <c r="J448" i="1" s="1"/>
  <c r="H449" i="1"/>
  <c r="H450" i="1"/>
  <c r="J450" i="1" s="1"/>
  <c r="H451" i="1"/>
  <c r="J451" i="1" s="1"/>
  <c r="H452" i="1"/>
  <c r="J452" i="1" s="1"/>
  <c r="H453" i="1"/>
  <c r="H454" i="1"/>
  <c r="J454" i="1" s="1"/>
  <c r="H455" i="1"/>
  <c r="J455" i="1" s="1"/>
  <c r="H456" i="1"/>
  <c r="J456" i="1" s="1"/>
  <c r="H457" i="1"/>
  <c r="H458" i="1"/>
  <c r="J458" i="1" s="1"/>
  <c r="H459" i="1"/>
  <c r="J459" i="1" s="1"/>
  <c r="H460" i="1"/>
  <c r="J460" i="1" s="1"/>
  <c r="H461" i="1"/>
  <c r="H462" i="1"/>
  <c r="J462" i="1" s="1"/>
  <c r="H463" i="1"/>
  <c r="J463" i="1" s="1"/>
  <c r="H464" i="1"/>
  <c r="J464" i="1" s="1"/>
  <c r="H465" i="1"/>
  <c r="H466" i="1"/>
  <c r="J466" i="1" s="1"/>
  <c r="H467" i="1"/>
  <c r="J467" i="1" s="1"/>
  <c r="H468" i="1"/>
  <c r="J468" i="1" s="1"/>
  <c r="H469" i="1"/>
  <c r="H470" i="1"/>
  <c r="J470" i="1" s="1"/>
  <c r="H471" i="1"/>
  <c r="J471" i="1" s="1"/>
  <c r="H472" i="1"/>
  <c r="J472" i="1" s="1"/>
  <c r="H473" i="1"/>
  <c r="H474" i="1"/>
  <c r="J474" i="1" s="1"/>
  <c r="H475" i="1"/>
  <c r="J475" i="1" s="1"/>
  <c r="H476" i="1"/>
  <c r="J476" i="1" s="1"/>
  <c r="H477" i="1"/>
  <c r="H478" i="1"/>
  <c r="J478" i="1" s="1"/>
  <c r="H479" i="1"/>
  <c r="J479" i="1" s="1"/>
  <c r="H480" i="1"/>
  <c r="J480" i="1" s="1"/>
  <c r="H481" i="1"/>
  <c r="H482" i="1"/>
  <c r="J482" i="1" s="1"/>
  <c r="H483" i="1"/>
  <c r="J483" i="1" s="1"/>
  <c r="H484" i="1"/>
  <c r="J484" i="1" s="1"/>
  <c r="H485" i="1"/>
  <c r="H486" i="1"/>
  <c r="J486" i="1" s="1"/>
  <c r="H487" i="1"/>
  <c r="J487" i="1" s="1"/>
  <c r="H488" i="1"/>
  <c r="J488" i="1" s="1"/>
  <c r="H489" i="1"/>
  <c r="H490" i="1"/>
  <c r="J490" i="1" s="1"/>
  <c r="H491" i="1"/>
  <c r="J491" i="1" s="1"/>
  <c r="H492" i="1"/>
  <c r="J492" i="1" s="1"/>
  <c r="H493" i="1"/>
  <c r="H494" i="1"/>
  <c r="J494" i="1" s="1"/>
  <c r="H495" i="1"/>
  <c r="J495" i="1" s="1"/>
  <c r="H496" i="1"/>
  <c r="J496" i="1" s="1"/>
  <c r="H497" i="1"/>
  <c r="H498" i="1"/>
  <c r="J498" i="1" s="1"/>
  <c r="H499" i="1"/>
  <c r="J499" i="1" s="1"/>
  <c r="H500" i="1"/>
  <c r="J500" i="1" s="1"/>
  <c r="H501" i="1"/>
  <c r="H502" i="1"/>
  <c r="J502" i="1" s="1"/>
  <c r="H503" i="1"/>
  <c r="J503" i="1" s="1"/>
  <c r="H504" i="1"/>
  <c r="J504" i="1" s="1"/>
  <c r="H505" i="1"/>
  <c r="H506" i="1"/>
  <c r="J506" i="1" s="1"/>
  <c r="H507" i="1"/>
  <c r="J507" i="1" s="1"/>
  <c r="H508" i="1"/>
  <c r="J508" i="1" s="1"/>
  <c r="H509" i="1"/>
  <c r="H510" i="1"/>
  <c r="J510" i="1" s="1"/>
  <c r="H511" i="1"/>
  <c r="J511" i="1" s="1"/>
  <c r="H512" i="1"/>
  <c r="J512" i="1" s="1"/>
  <c r="H513" i="1"/>
  <c r="H514" i="1"/>
  <c r="J514" i="1" s="1"/>
  <c r="H515" i="1"/>
  <c r="J515" i="1" s="1"/>
  <c r="H516" i="1"/>
  <c r="J516" i="1" s="1"/>
  <c r="H517" i="1"/>
  <c r="H518" i="1"/>
  <c r="J518" i="1" s="1"/>
  <c r="H519" i="1"/>
  <c r="J519" i="1" s="1"/>
  <c r="H520" i="1"/>
  <c r="J520" i="1" s="1"/>
  <c r="H521" i="1"/>
  <c r="H522" i="1"/>
  <c r="J522" i="1" s="1"/>
  <c r="H523" i="1"/>
  <c r="J523" i="1" s="1"/>
  <c r="H524" i="1"/>
  <c r="J524" i="1" s="1"/>
  <c r="H525" i="1"/>
  <c r="H526" i="1"/>
  <c r="J526" i="1" s="1"/>
  <c r="H527" i="1"/>
  <c r="J527" i="1" s="1"/>
  <c r="H528" i="1"/>
  <c r="J528" i="1" s="1"/>
  <c r="H529" i="1"/>
  <c r="H530" i="1"/>
  <c r="J530" i="1" s="1"/>
  <c r="H531" i="1"/>
  <c r="J531" i="1" s="1"/>
  <c r="H532" i="1"/>
  <c r="J532" i="1" s="1"/>
  <c r="H533" i="1"/>
  <c r="H534" i="1"/>
  <c r="J534" i="1" s="1"/>
  <c r="H535" i="1"/>
  <c r="J535" i="1" s="1"/>
  <c r="H536" i="1"/>
  <c r="J536" i="1" s="1"/>
  <c r="H537" i="1"/>
  <c r="H538" i="1"/>
  <c r="J538" i="1" s="1"/>
  <c r="H539" i="1"/>
  <c r="J539" i="1" s="1"/>
  <c r="H540" i="1"/>
  <c r="J540" i="1" s="1"/>
  <c r="H541" i="1"/>
  <c r="H542" i="1"/>
  <c r="J542" i="1" s="1"/>
  <c r="H543" i="1"/>
  <c r="J543" i="1" s="1"/>
  <c r="H544" i="1"/>
  <c r="J544" i="1" s="1"/>
  <c r="H545" i="1"/>
  <c r="H546" i="1"/>
  <c r="J546" i="1" s="1"/>
  <c r="H547" i="1"/>
  <c r="J547" i="1" s="1"/>
  <c r="H548" i="1"/>
  <c r="J548" i="1" s="1"/>
  <c r="H549" i="1"/>
  <c r="H550" i="1"/>
  <c r="J550" i="1" s="1"/>
  <c r="H551" i="1"/>
  <c r="J551" i="1" s="1"/>
  <c r="H552" i="1"/>
  <c r="J552" i="1" s="1"/>
  <c r="H553" i="1"/>
  <c r="H554" i="1"/>
  <c r="J554" i="1" s="1"/>
  <c r="H555" i="1"/>
  <c r="J555" i="1" s="1"/>
  <c r="H556" i="1"/>
  <c r="J556" i="1" s="1"/>
  <c r="H557" i="1"/>
  <c r="H558" i="1"/>
  <c r="J558" i="1" s="1"/>
  <c r="H559" i="1"/>
  <c r="J559" i="1" s="1"/>
  <c r="H560" i="1"/>
  <c r="J560" i="1" s="1"/>
  <c r="H561" i="1"/>
  <c r="H562" i="1"/>
  <c r="J562" i="1" s="1"/>
  <c r="H563" i="1"/>
  <c r="J563" i="1" s="1"/>
  <c r="H564" i="1"/>
  <c r="J564" i="1" s="1"/>
  <c r="H565" i="1"/>
  <c r="H566" i="1"/>
  <c r="J566" i="1" s="1"/>
  <c r="H567" i="1"/>
  <c r="J567" i="1" s="1"/>
  <c r="H568" i="1"/>
  <c r="J568" i="1" s="1"/>
  <c r="H569" i="1"/>
  <c r="H570" i="1"/>
  <c r="J570" i="1" s="1"/>
  <c r="H571" i="1"/>
  <c r="J571" i="1" s="1"/>
  <c r="H572" i="1"/>
  <c r="J572" i="1" s="1"/>
  <c r="H573" i="1"/>
  <c r="J573" i="1" s="1"/>
  <c r="H574" i="1"/>
  <c r="J574" i="1" s="1"/>
  <c r="K578" i="1"/>
  <c r="J575" i="1"/>
  <c r="K579" i="1" l="1"/>
  <c r="H6" i="1"/>
  <c r="J6" i="1" s="1"/>
  <c r="G579" i="1" l="1"/>
</calcChain>
</file>

<file path=xl/sharedStrings.xml><?xml version="1.0" encoding="utf-8"?>
<sst xmlns="http://schemas.openxmlformats.org/spreadsheetml/2006/main" count="2334" uniqueCount="1190">
  <si>
    <t>001</t>
  </si>
  <si>
    <t>Plant</t>
  </si>
  <si>
    <t>Materials</t>
  </si>
  <si>
    <t>Labour</t>
  </si>
  <si>
    <t>002</t>
  </si>
  <si>
    <t>003</t>
  </si>
  <si>
    <t>004</t>
  </si>
  <si>
    <t>005</t>
  </si>
  <si>
    <t>006</t>
  </si>
  <si>
    <t>007</t>
  </si>
  <si>
    <t>008</t>
  </si>
  <si>
    <t>009</t>
  </si>
  <si>
    <t>010</t>
  </si>
  <si>
    <t>011</t>
  </si>
  <si>
    <t>012</t>
  </si>
  <si>
    <t>013</t>
  </si>
  <si>
    <t>014</t>
  </si>
  <si>
    <t>015</t>
  </si>
  <si>
    <t>016</t>
  </si>
  <si>
    <t>Ease and adjust existing door</t>
  </si>
  <si>
    <t>051</t>
  </si>
  <si>
    <t>052</t>
  </si>
  <si>
    <t>053</t>
  </si>
  <si>
    <t>054</t>
  </si>
  <si>
    <t>055</t>
  </si>
  <si>
    <t>056</t>
  </si>
  <si>
    <t>057</t>
  </si>
  <si>
    <t>058</t>
  </si>
  <si>
    <t>059</t>
  </si>
  <si>
    <t>060</t>
  </si>
  <si>
    <t>061</t>
  </si>
  <si>
    <t>070</t>
  </si>
  <si>
    <t>071</t>
  </si>
  <si>
    <t>072</t>
  </si>
  <si>
    <t>080</t>
  </si>
  <si>
    <t>081</t>
  </si>
  <si>
    <t>090</t>
  </si>
  <si>
    <t>091</t>
  </si>
  <si>
    <t>092</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</si>
  <si>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</si>
  <si>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</si>
  <si>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</si>
  <si>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</si>
  <si>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</si>
  <si>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</si>
  <si>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</si>
  <si>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</si>
  <si>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</si>
  <si>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</si>
  <si>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</si>
  <si>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</si>
  <si>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</si>
  <si>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</si>
  <si>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</si>
  <si>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</si>
  <si>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</si>
  <si>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</si>
  <si>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</si>
  <si>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</si>
  <si>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</si>
  <si>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</si>
  <si>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</si>
  <si>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</si>
  <si>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Demolish structure, 100mm brick/block walls</t>
  </si>
  <si>
    <t>Demolish structure, 225mm brick/block walls</t>
  </si>
  <si>
    <t>Demolish structure, 100mm stud walls</t>
  </si>
  <si>
    <t>Demolish structure, 100mm concrete walls</t>
  </si>
  <si>
    <t>Renew concrete floors</t>
  </si>
  <si>
    <t>Remove ceramic floor tiles</t>
  </si>
  <si>
    <t>Remove laminate flooring</t>
  </si>
  <si>
    <t>Remove vinyl sheet flooring</t>
  </si>
  <si>
    <t>Remove plywood over boarding</t>
  </si>
  <si>
    <t xml:space="preserve">Remove non licensed asbestos containing floor tiles, </t>
  </si>
  <si>
    <t>Core hole</t>
  </si>
  <si>
    <t>Plastering, skim coat</t>
  </si>
  <si>
    <t>Box in pipes etc. 150mm</t>
  </si>
  <si>
    <t>Box in pipes etc. 300mm</t>
  </si>
  <si>
    <t>Box in pipes etc. 500mm</t>
  </si>
  <si>
    <t>Stud work</t>
  </si>
  <si>
    <t>DP service isolation</t>
  </si>
  <si>
    <t>Upvc window board</t>
  </si>
  <si>
    <t>Electric shower circuit</t>
  </si>
  <si>
    <t>Reposition gas meter</t>
  </si>
  <si>
    <t>Decoration woodwork</t>
  </si>
  <si>
    <t>Decoration doors</t>
  </si>
  <si>
    <t>Radiator valves</t>
  </si>
  <si>
    <t>Outside tap</t>
  </si>
  <si>
    <t>Svp 110mm junctions</t>
  </si>
  <si>
    <t>Svp 110mm bends</t>
  </si>
  <si>
    <t>Svp 110mm cowl</t>
  </si>
  <si>
    <t>Hopper head</t>
  </si>
  <si>
    <t>Install concrete lintel, 1200mm</t>
  </si>
  <si>
    <t>Install concrete lintel, 1500mm</t>
  </si>
  <si>
    <t>Install single leaf steel lintel 1200mm</t>
  </si>
  <si>
    <t>Install single leaf steel lintel 1500mm</t>
  </si>
  <si>
    <t>Additional gas pipework 15mm</t>
  </si>
  <si>
    <t>Additional gas pipework 22mm</t>
  </si>
  <si>
    <t>Additional pipework 32mm plastic</t>
  </si>
  <si>
    <t>Additional pipework 40mm plastic</t>
  </si>
  <si>
    <t>Additional pipework 15mm copper</t>
  </si>
  <si>
    <t>Additional pipework 22mm copper</t>
  </si>
  <si>
    <t>Rsj additional length</t>
  </si>
  <si>
    <t>175</t>
  </si>
  <si>
    <t>176</t>
  </si>
  <si>
    <t>177</t>
  </si>
  <si>
    <t>178</t>
  </si>
  <si>
    <t>179</t>
  </si>
  <si>
    <t>200</t>
  </si>
  <si>
    <t>201</t>
  </si>
  <si>
    <t>202</t>
  </si>
  <si>
    <t>203</t>
  </si>
  <si>
    <t>204</t>
  </si>
  <si>
    <t>215</t>
  </si>
  <si>
    <t>Op's in Two's</t>
  </si>
  <si>
    <t>Heat detector, Existing</t>
  </si>
  <si>
    <t>Boiler boxing removable</t>
  </si>
  <si>
    <t>Attendance fee Emergency</t>
  </si>
  <si>
    <t>Attendance fee CAT 1</t>
  </si>
  <si>
    <t>Attendance fee CAT2</t>
  </si>
  <si>
    <t>Attendance fee CAT3</t>
  </si>
  <si>
    <t>LCC SoR Total</t>
  </si>
  <si>
    <t>LCC Brief Description</t>
  </si>
  <si>
    <t>LCC SoR ref</t>
  </si>
  <si>
    <t>EVALUATION</t>
  </si>
  <si>
    <t>Relocate electrical accessories</t>
  </si>
  <si>
    <t>LM</t>
  </si>
  <si>
    <t>250</t>
  </si>
  <si>
    <t>251</t>
  </si>
  <si>
    <t>252</t>
  </si>
  <si>
    <t>253</t>
  </si>
  <si>
    <t>254</t>
  </si>
  <si>
    <t>255</t>
  </si>
  <si>
    <t>256</t>
  </si>
  <si>
    <t>257</t>
  </si>
  <si>
    <t>258</t>
  </si>
  <si>
    <t>ITEM</t>
  </si>
  <si>
    <t>EACH</t>
  </si>
  <si>
    <t>PROP</t>
  </si>
  <si>
    <t>SQM</t>
  </si>
  <si>
    <t>PAIR</t>
  </si>
  <si>
    <t>Decoration walls</t>
  </si>
  <si>
    <t>Decoration ceilings</t>
  </si>
  <si>
    <t>Floor levelling compound</t>
  </si>
  <si>
    <t>Asphalt floor</t>
  </si>
  <si>
    <t xml:space="preserve">Provide temporary Amenities Toilet facilities; </t>
  </si>
  <si>
    <t>Provide temporary Amenities Cooking Facilities;</t>
  </si>
  <si>
    <t>Reposition existing radiator</t>
  </si>
  <si>
    <t>Gas supply to appliances</t>
  </si>
  <si>
    <t>Strip walls ceramic tiles</t>
  </si>
  <si>
    <t>Strip walls cladding</t>
  </si>
  <si>
    <t>Strip walls artex</t>
  </si>
  <si>
    <t>Reposition Stop tap</t>
  </si>
  <si>
    <t>Kitchen light, pendant</t>
  </si>
  <si>
    <t>Cooker chain</t>
  </si>
  <si>
    <t>Door widening, concrete walls</t>
  </si>
  <si>
    <t>Door widening, stud partition walls</t>
  </si>
  <si>
    <t>Door widening, brick/block walls</t>
  </si>
  <si>
    <t>New radiator 500x600mm single convector</t>
  </si>
  <si>
    <t>New radiator 600x600mm single convector</t>
  </si>
  <si>
    <t>New radiator 500x600mm double convector</t>
  </si>
  <si>
    <t>Indicator bolt</t>
  </si>
  <si>
    <t>Remove and refix existing insert sink complete</t>
  </si>
  <si>
    <t>Svp 110mm pipe</t>
  </si>
  <si>
    <t>Vinyl floor tiles (including multiple layers)</t>
  </si>
  <si>
    <t>Wallpaper (including multiple layers)</t>
  </si>
  <si>
    <t>Rebuild brickwork solid or cavity</t>
  </si>
  <si>
    <t>Previously Rewired properties</t>
  </si>
  <si>
    <t>270</t>
  </si>
  <si>
    <t>284</t>
  </si>
  <si>
    <t>280</t>
  </si>
  <si>
    <t>281</t>
  </si>
  <si>
    <t>282</t>
  </si>
  <si>
    <t>283</t>
  </si>
  <si>
    <t>Extra over breakfast bars</t>
  </si>
  <si>
    <t>C000</t>
  </si>
  <si>
    <t>999</t>
  </si>
  <si>
    <t>Kitchen light, 1200mm LED</t>
  </si>
  <si>
    <t>DDA Indicator bolt - Union SAA 37651 disabled facility</t>
  </si>
  <si>
    <t>Sliding door furniture</t>
  </si>
  <si>
    <t>Door furniture handles, latch and hinges</t>
  </si>
  <si>
    <t>Bath front panel, 1700mm hardboard plastic faced with aluminium trim secured with plastic screw caps</t>
  </si>
  <si>
    <t>Bath front panel, 1500mm hardboard plastic faced with aluminium trim secured with plastic screw caps</t>
  </si>
  <si>
    <t>Bath end panel, 700mm hardboard plastic faced with aluminium trim secured with plastic screw caps</t>
  </si>
  <si>
    <t>Window batten</t>
  </si>
  <si>
    <t xml:space="preserve">Internal door 610x1981x35mm or equivalent imperial </t>
  </si>
  <si>
    <t xml:space="preserve">Internal door 686x1981x35mm or equivalent imperial </t>
  </si>
  <si>
    <t xml:space="preserve">Internal door 762x1981x35mm or equivalent imperial </t>
  </si>
  <si>
    <t xml:space="preserve">Internal door 838x1981x35mm or equivalent imperial </t>
  </si>
  <si>
    <t>Internal door 926x2040x44mm</t>
  </si>
  <si>
    <t>SLIDING door 926x2040x44mm</t>
  </si>
  <si>
    <t>Internal door lining/s rebated</t>
  </si>
  <si>
    <t>Internal door lining/s with loose stops</t>
  </si>
  <si>
    <t>Remove carpets</t>
  </si>
  <si>
    <t>Quantity
(per)</t>
  </si>
  <si>
    <t>Contractor's % adjustment: 
Plus% or Minus%</t>
  </si>
  <si>
    <t>Please note that quantities given are estimates and the Authority does not guarantee nor does it commit to purchase or order as per these figures at any time in the future or the duration of the agreement. The quantities given are for the evaluation purpose only.</t>
  </si>
  <si>
    <t>Evaluation Quantities</t>
  </si>
  <si>
    <t>Evaluation Quantities* Total</t>
  </si>
  <si>
    <t>Rsj up to 3m includes padstones</t>
  </si>
  <si>
    <t>Wall vent kit (i.e. tumble dryer)</t>
  </si>
  <si>
    <t>Kitchen light, Batten holder</t>
  </si>
  <si>
    <t>Plastering, bonding coat</t>
  </si>
  <si>
    <t>Extra over for removable worktop</t>
  </si>
  <si>
    <t>Heat detector, New</t>
  </si>
  <si>
    <t>Heat detector, Radio base plus new detector</t>
  </si>
  <si>
    <t>Heat detector, Radio base plus existing detector</t>
  </si>
  <si>
    <t>Kitchen electrics</t>
  </si>
  <si>
    <t>Bathroom electrics Fan</t>
  </si>
  <si>
    <t>Additional electrics 13 amp dp switched fused spur</t>
  </si>
  <si>
    <t>Additional electrics 13 amp un- switched socket</t>
  </si>
  <si>
    <t>Additional electrics 13 amp single socket</t>
  </si>
  <si>
    <t>Additional electrics 13 amp double switched socket</t>
  </si>
  <si>
    <t>Provide temporary Amenities Washing and food preparation area;</t>
  </si>
  <si>
    <t>C742</t>
  </si>
  <si>
    <t>Working in tenanted prperties</t>
  </si>
  <si>
    <t>Area A – Braunstone &amp; Saffron</t>
  </si>
  <si>
    <t>Area B – New Parks &amp; Beaumont Leys</t>
  </si>
  <si>
    <t>Area C – Central &amp; Humberstone</t>
  </si>
  <si>
    <t>Working in void properties</t>
  </si>
  <si>
    <t>Working on social service adaptations</t>
  </si>
  <si>
    <t xml:space="preserve">Survey kitchen </t>
  </si>
  <si>
    <t>Survey bathroom</t>
  </si>
  <si>
    <t>Design kitchen</t>
  </si>
  <si>
    <t>Design bathroom</t>
  </si>
  <si>
    <t>Kitchen stripout</t>
  </si>
  <si>
    <t>Bathroom stripout</t>
  </si>
  <si>
    <t>017</t>
  </si>
  <si>
    <t>Covid 19 payment</t>
  </si>
  <si>
    <t>018</t>
  </si>
  <si>
    <t>Remove ceilings Plasterboard</t>
  </si>
  <si>
    <t>Remove ceilings Lath and plaster</t>
  </si>
  <si>
    <t>Remove ceilings Timber cladding to ceilings</t>
  </si>
  <si>
    <t>Remove ceilings Suspended ceiling grids, including all fittings</t>
  </si>
  <si>
    <t>019</t>
  </si>
  <si>
    <t>020</t>
  </si>
  <si>
    <t>021</t>
  </si>
  <si>
    <t>022</t>
  </si>
  <si>
    <t>023</t>
  </si>
  <si>
    <t>Remove gripper rods</t>
  </si>
  <si>
    <t>024</t>
  </si>
  <si>
    <t>025</t>
  </si>
  <si>
    <t>026</t>
  </si>
  <si>
    <t>027</t>
  </si>
  <si>
    <t>028</t>
  </si>
  <si>
    <t>029</t>
  </si>
  <si>
    <t>030</t>
  </si>
  <si>
    <t>031</t>
  </si>
  <si>
    <t>Remove coving</t>
  </si>
  <si>
    <t>032</t>
  </si>
  <si>
    <t>033</t>
  </si>
  <si>
    <t>034</t>
  </si>
  <si>
    <t>035</t>
  </si>
  <si>
    <t>036</t>
  </si>
  <si>
    <t>037</t>
  </si>
  <si>
    <t>038</t>
  </si>
  <si>
    <t>039</t>
  </si>
  <si>
    <t>040</t>
  </si>
  <si>
    <t>Install concrete lintel, 1800mm</t>
  </si>
  <si>
    <t>Install single leaf steel lintel 1800mm</t>
  </si>
  <si>
    <t>Install single leaf steel lintel 2100mm</t>
  </si>
  <si>
    <t>041</t>
  </si>
  <si>
    <t>042</t>
  </si>
  <si>
    <t>043</t>
  </si>
  <si>
    <t>044</t>
  </si>
  <si>
    <t>045</t>
  </si>
  <si>
    <t>046</t>
  </si>
  <si>
    <t>047</t>
  </si>
  <si>
    <t>048</t>
  </si>
  <si>
    <t>Screed floors</t>
  </si>
  <si>
    <t>Over lay concrete floors</t>
  </si>
  <si>
    <t>049</t>
  </si>
  <si>
    <t>050</t>
  </si>
  <si>
    <t>Acoustic insulation</t>
  </si>
  <si>
    <t>50mm thick insulation board</t>
  </si>
  <si>
    <t>75mm thick insulation board</t>
  </si>
  <si>
    <t>100mm thick insulation board</t>
  </si>
  <si>
    <t>062</t>
  </si>
  <si>
    <t>063</t>
  </si>
  <si>
    <t>064</t>
  </si>
  <si>
    <t>065</t>
  </si>
  <si>
    <t>066</t>
  </si>
  <si>
    <t>067</t>
  </si>
  <si>
    <t>068</t>
  </si>
  <si>
    <t>069</t>
  </si>
  <si>
    <t>073</t>
  </si>
  <si>
    <t>074</t>
  </si>
  <si>
    <t>075</t>
  </si>
  <si>
    <t>076</t>
  </si>
  <si>
    <t>077</t>
  </si>
  <si>
    <t>078</t>
  </si>
  <si>
    <t>079</t>
  </si>
  <si>
    <t>082</t>
  </si>
  <si>
    <t>083</t>
  </si>
  <si>
    <t>084</t>
  </si>
  <si>
    <t>085</t>
  </si>
  <si>
    <t>Renew Floorborads, small areas</t>
  </si>
  <si>
    <t>Rescure floorboards</t>
  </si>
  <si>
    <t>Renew Joists 150mm</t>
  </si>
  <si>
    <t>Renew Joists 225mm</t>
  </si>
  <si>
    <t>Flooring grade chipboard</t>
  </si>
  <si>
    <t>086</t>
  </si>
  <si>
    <t>087</t>
  </si>
  <si>
    <t>088</t>
  </si>
  <si>
    <t>089</t>
  </si>
  <si>
    <t>Renewing existing timber square edged 32mm x 32mm balustrades</t>
  </si>
  <si>
    <t>Renewing existing square edged newel post.</t>
  </si>
  <si>
    <t>Remove stair trends or risers ne900mm long and renew, includes wedging, blocking, screwing and gluing.</t>
  </si>
  <si>
    <t>093</t>
  </si>
  <si>
    <t>094</t>
  </si>
  <si>
    <t>095</t>
  </si>
  <si>
    <t>096</t>
  </si>
  <si>
    <t>Threshold strips  lino cover strip 25mm  Silver</t>
  </si>
  <si>
    <t>Threshold strips  lino cover strip 2570mm  Silver</t>
  </si>
  <si>
    <t>Threshold strips  lino cover strip 40mm  Silver</t>
  </si>
  <si>
    <t>097</t>
  </si>
  <si>
    <t>098</t>
  </si>
  <si>
    <t>099</t>
  </si>
  <si>
    <t>Plasterboard dry lining 12.5mm</t>
  </si>
  <si>
    <t>Plasterboard dry lining 37.5mm</t>
  </si>
  <si>
    <t>Plasterboard ceilings 12.5mm</t>
  </si>
  <si>
    <t>Plasterboard ceilings 12.5mm fireline</t>
  </si>
  <si>
    <t>Plasterboard ceilings 37.5mm</t>
  </si>
  <si>
    <t>Remove existing plaster</t>
  </si>
  <si>
    <t>Access panels  100x150mm white</t>
  </si>
  <si>
    <t>Access panels 200mm x 200mm white</t>
  </si>
  <si>
    <t>Plastic louvre air vent 229mmx229mm.</t>
  </si>
  <si>
    <t>Plastic louvre air vent 229mmx152mm.</t>
  </si>
  <si>
    <t>Plastic adjustable air vent 229mmx229mm.</t>
  </si>
  <si>
    <t xml:space="preserve">Plastic adjustable air vent 229mmx152mm. </t>
  </si>
  <si>
    <t>Supply and fit 25mm trim</t>
  </si>
  <si>
    <t>Supply and fit 45mm trim</t>
  </si>
  <si>
    <t>Supply and fit 65mm trim</t>
  </si>
  <si>
    <t>Supply and fit 100mm trim</t>
  </si>
  <si>
    <t>125</t>
  </si>
  <si>
    <t>126</t>
  </si>
  <si>
    <t>127</t>
  </si>
  <si>
    <t>128</t>
  </si>
  <si>
    <t>129</t>
  </si>
  <si>
    <t>130</t>
  </si>
  <si>
    <t>131</t>
  </si>
  <si>
    <t>132</t>
  </si>
  <si>
    <t>133</t>
  </si>
  <si>
    <t>Supply and fit 5amp one gang two way light switch</t>
  </si>
  <si>
    <t>Renew electric drop wire to light switch</t>
  </si>
  <si>
    <t>Supply and fit blanking plates</t>
  </si>
  <si>
    <t>Supply and fit 5amp two gang two way light switch</t>
  </si>
  <si>
    <t>Supply and fit a two gang IP66 rated waterproof socket.</t>
  </si>
  <si>
    <t>Labelled safety electrical earth do not remove</t>
  </si>
  <si>
    <t>Supply and install 10mm² single core earth bond, per meter</t>
  </si>
  <si>
    <t>Supply and fit 45amp pull switch with neon.</t>
  </si>
  <si>
    <t>Supply and fit 5amp pull switch.</t>
  </si>
  <si>
    <t>Supply and fit new ceiling rose.</t>
  </si>
  <si>
    <t>45amp pull switch pattress</t>
  </si>
  <si>
    <t>Supply and fit new batten holder</t>
  </si>
  <si>
    <t>134</t>
  </si>
  <si>
    <t>135</t>
  </si>
  <si>
    <t>136</t>
  </si>
  <si>
    <t>137</t>
  </si>
  <si>
    <t>138</t>
  </si>
  <si>
    <t>139</t>
  </si>
  <si>
    <t>Fan, 240v with wall kit.</t>
  </si>
  <si>
    <t>Fan, Low voltage with wall kit.</t>
  </si>
  <si>
    <t>Kitchen electrics Fan</t>
  </si>
  <si>
    <t>140</t>
  </si>
  <si>
    <t>141</t>
  </si>
  <si>
    <t>142</t>
  </si>
  <si>
    <t>143</t>
  </si>
  <si>
    <t>144</t>
  </si>
  <si>
    <t>145</t>
  </si>
  <si>
    <t>146</t>
  </si>
  <si>
    <t>Heat detector, Existing remove and replace</t>
  </si>
  <si>
    <t>147</t>
  </si>
  <si>
    <t>148</t>
  </si>
  <si>
    <t>149</t>
  </si>
  <si>
    <t>150</t>
  </si>
  <si>
    <t>151</t>
  </si>
  <si>
    <t>Warm air heater</t>
  </si>
  <si>
    <t>Warm air heater spur</t>
  </si>
  <si>
    <t xml:space="preserve">Bathroom light  round bulkhead </t>
  </si>
  <si>
    <t>152</t>
  </si>
  <si>
    <t>153</t>
  </si>
  <si>
    <t>154</t>
  </si>
  <si>
    <t>155</t>
  </si>
  <si>
    <t>Remove and replace old gas pipework 15mm</t>
  </si>
  <si>
    <t>Remove and replace oldgas pipework 22mm</t>
  </si>
  <si>
    <t>156</t>
  </si>
  <si>
    <t>157</t>
  </si>
  <si>
    <t>158</t>
  </si>
  <si>
    <t>159</t>
  </si>
  <si>
    <t>160</t>
  </si>
  <si>
    <t>161</t>
  </si>
  <si>
    <t>162</t>
  </si>
  <si>
    <t>163</t>
  </si>
  <si>
    <t>164</t>
  </si>
  <si>
    <t>Gap of Gas</t>
  </si>
  <si>
    <t>165</t>
  </si>
  <si>
    <t>166</t>
  </si>
  <si>
    <t>New radiator 700x600mm single convector</t>
  </si>
  <si>
    <t>New radiator 800x600mm single convector</t>
  </si>
  <si>
    <t>New radiator 900x600mm single convector</t>
  </si>
  <si>
    <t>New radiator 1000x600mm single convector</t>
  </si>
  <si>
    <t>New radiator 600x600mm double convector</t>
  </si>
  <si>
    <t>New radiator 700x600mm double convector</t>
  </si>
  <si>
    <t>New radiator 800x600mm double convector</t>
  </si>
  <si>
    <t>New radiator 900x600mm double convector</t>
  </si>
  <si>
    <t>New radiator 1000x600mm double convector</t>
  </si>
  <si>
    <t>New radiator 1200x600mm double convector</t>
  </si>
  <si>
    <t>New radiator 1400x600mm double convector</t>
  </si>
  <si>
    <t>New radiator 1600x600mm double convector</t>
  </si>
  <si>
    <t>New radiator 1200x600mm single convector</t>
  </si>
  <si>
    <t>New radiator 1400x600mm single convector</t>
  </si>
  <si>
    <t>New radiator 1600x600mm single convector</t>
  </si>
  <si>
    <t>167</t>
  </si>
  <si>
    <t>168</t>
  </si>
  <si>
    <t>169</t>
  </si>
  <si>
    <t>170</t>
  </si>
  <si>
    <t>171</t>
  </si>
  <si>
    <t>172</t>
  </si>
  <si>
    <t>173</t>
  </si>
  <si>
    <t>174</t>
  </si>
  <si>
    <t>180</t>
  </si>
  <si>
    <t>181</t>
  </si>
  <si>
    <t>182</t>
  </si>
  <si>
    <t>183</t>
  </si>
  <si>
    <t>184</t>
  </si>
  <si>
    <t>185</t>
  </si>
  <si>
    <t>Stop tap box</t>
  </si>
  <si>
    <t>186</t>
  </si>
  <si>
    <t>187</t>
  </si>
  <si>
    <t>188</t>
  </si>
  <si>
    <t xml:space="preserve">Surestop service valve with remote switch 15mm </t>
  </si>
  <si>
    <t>189</t>
  </si>
  <si>
    <t>Insert sink,reversible with waste kit  - Stainless steel</t>
  </si>
  <si>
    <t>190</t>
  </si>
  <si>
    <t>191</t>
  </si>
  <si>
    <t>192</t>
  </si>
  <si>
    <t>193</t>
  </si>
  <si>
    <t>194</t>
  </si>
  <si>
    <t>195</t>
  </si>
  <si>
    <t>196</t>
  </si>
  <si>
    <t>Vinyl sheet flooring - Tempered Steel</t>
  </si>
  <si>
    <t>Vinyl floor tiles  – Pennine Fawn</t>
  </si>
  <si>
    <t>Vinyl floor tiles – Brecon Beige</t>
  </si>
  <si>
    <t>Vinyl floor tiles - Firth Grey</t>
  </si>
  <si>
    <t>Vinyl sheet flooring  – Marine</t>
  </si>
  <si>
    <t>197</t>
  </si>
  <si>
    <t>198</t>
  </si>
  <si>
    <t>199</t>
  </si>
  <si>
    <t>205</t>
  </si>
  <si>
    <t>206</t>
  </si>
  <si>
    <t>Supply &amp; fit Draw line 300mm x 500mm base unit include doors drawer fronts hinges and handles etc.</t>
  </si>
  <si>
    <t>Supply &amp; fit Draw line 400mm x 500mm base unit include doors drawer fronts hinges and handles etc.</t>
  </si>
  <si>
    <t>Supply &amp; fit Draw line 500mm x 500mm base unit include doors drawer fronts hinges and handles etc.</t>
  </si>
  <si>
    <t>Supply &amp; fit Draw line 800mm x 500mm base unit include doors drawer fronts hinges and handles etc.</t>
  </si>
  <si>
    <t>Supply &amp; fit Draw line 300mm x 600mm base unit include doors drawer fronts hinges and handles etc.</t>
  </si>
  <si>
    <t>Supply &amp; fit Draw line 1000mm x 500mm base unit include doors drawer fronts hinges and handles etc.</t>
  </si>
  <si>
    <t>Supply &amp; fit Draw line 800mm x 500mm corner base unit include doors drawer fronts hinges and handles etc.</t>
  </si>
  <si>
    <t>Supply &amp; fit Draw line 1000mm x 500mm corner base unit include doors drawer fronts hinges and handles etc.</t>
  </si>
  <si>
    <t>Supply &amp; fit Draw line 400mm x 600mm base unit include doors drawer fronts hinges and handles etc.</t>
  </si>
  <si>
    <t>Supply &amp; fit Draw line 500mm x 600mm base unit include doors drawer fronts hinges and handles etc.</t>
  </si>
  <si>
    <t>Supply &amp; fit Draw line 600mm x 600mm base unit include doors drawer fronts hinges and handles etc.</t>
  </si>
  <si>
    <t>Supply &amp; fit Draw line 800mm x 600mm base unit include doors drawer fronts hinges and handles etc.</t>
  </si>
  <si>
    <t>Supply &amp; fit Draw line 1000mm x 600mm base unit include doors drawer fronts hinges and handles etc.</t>
  </si>
  <si>
    <t>Supply &amp; fit Draw line 600mm x 500mm base unit include doors drawer fronts hinges and handles etc.</t>
  </si>
  <si>
    <t>Supply &amp; fit Draw line 800mm x 600mm corner base unit include,400mm doors drawer fronts hinges and handles etc.</t>
  </si>
  <si>
    <t>Supply &amp; fit Draw line 800mm x 600mm corner base unit include,500mm doors drawer fronts hinges and handles etc.</t>
  </si>
  <si>
    <t>Supply &amp; fit Draw line 1000mm x 600mm corner base unit include,400mm doors drawer fronts hinges and handles etc.</t>
  </si>
  <si>
    <t>Supply &amp; fit Draw line 1000mm x 600mm corner base unit include,500mm doors drawer fronts hinges and handles etc.</t>
  </si>
  <si>
    <t>Supply &amp; fit Draw line 1000mm x 600mm corner base unit include,600mm doors drawer fronts hinges and handles etc.</t>
  </si>
  <si>
    <t xml:space="preserve">Supply &amp; fit  600mm x 600mm  Under oven base unit </t>
  </si>
  <si>
    <t>Supply &amp; fit larder unit complete -500mm x1970mm include doors drawer fronts hinges and handles etc.</t>
  </si>
  <si>
    <t>Supply &amp; fit larder unit complete -600mm x1970mm include doors drawer fronts hinges and handles etc.</t>
  </si>
  <si>
    <t>Supply &amp; fit Double oven unit complete -600mm x1970mm include doors drawer fronts hinges and handles etc.</t>
  </si>
  <si>
    <t>Supply &amp; fit wall unit carcass 300mm x 575mm Wall include doors drawer fronts hinges and handles etc.</t>
  </si>
  <si>
    <t>Supply &amp; fit wall unit carcass 400mm x 575mm Wall include doors drawer fronts hinges and handles etc.</t>
  </si>
  <si>
    <t>Supply &amp; fit wall unit carcass 500mm x 575mm Wall include doors drawer fronts hinges and handles etc.</t>
  </si>
  <si>
    <t>Supply &amp; fit wall unit carcass 600mm x 575mm Wall include doors drawer fronts hinges and handles etc.</t>
  </si>
  <si>
    <t>Supply &amp; fit wall unit carcass 800mm x 575mm Wall include doors drawer fronts hinges and handles etc.</t>
  </si>
  <si>
    <t>Supply &amp; fit wall unit carcass 1000mm x 575mm Wall include doors drawer fronts hinges and handles etc.</t>
  </si>
  <si>
    <t>Supply &amp; fit 600mm/300mm  x 575mm tall corner wall unit carcass with 300mm doors &amp; corner post complete</t>
  </si>
  <si>
    <t>Supply &amp; fit 600mm/300mm  x 720mm tall corner wall unit carcass with 300mm doors &amp; corner post complete</t>
  </si>
  <si>
    <t>Supply &amp; fit wall unit carcass 300mm x 720mm Wall include doors drawer fronts hinges and handles etc.</t>
  </si>
  <si>
    <t>Supply &amp; fit wall unit carcass 400mm x 720mm Wall include doors drawer fronts hinges and handles etc.</t>
  </si>
  <si>
    <t>Supply &amp; fit wall unit carcass 500mm x 720mm Wall include doors drawer fronts hinges and handles etc.</t>
  </si>
  <si>
    <t>Supply &amp; fit wall unit carcass 600mm x 720mm Wall include doors drawer fronts hinges and handles etc.</t>
  </si>
  <si>
    <t>Supply &amp; fit wall unit carcass 800mm x 720mm Wall include doors drawer fronts hinges and handles etc.</t>
  </si>
  <si>
    <t>Supply &amp; fit wall unit carcass 1000mm x 720mm Wall include doors drawer fronts hinges and handles etc.</t>
  </si>
  <si>
    <t xml:space="preserve">Supply &amp; fit plinth continuous 150m </t>
  </si>
  <si>
    <t xml:space="preserve">Supply &amp; fit Plinth Return &amp; cap </t>
  </si>
  <si>
    <t>Worktop Support Panel WTSP - White</t>
  </si>
  <si>
    <t>Supply &amp; fit 300mm drawer front - White 296x140 D/Front includes handle</t>
  </si>
  <si>
    <t>Supply &amp; fit 400mm drawer front - White 396x140 D/Front includes handle</t>
  </si>
  <si>
    <t>Supply &amp; fit 500mm drawer front - White 496x140 D/Front includes handle</t>
  </si>
  <si>
    <t>Supply &amp; fit 600mm drawer front - White 596x140 D/Front includes handle</t>
  </si>
  <si>
    <t>Supply &amp; fit 300mm door (575) - White 296x570 Door includes handle and hinge</t>
  </si>
  <si>
    <t>Supply &amp; fit 400mm door (575) - White 396x570 Door includes handle and hinges</t>
  </si>
  <si>
    <t>Supply &amp; fit 500mm door (575) - White 496x570 Door includes handle and hinges</t>
  </si>
  <si>
    <t>Supply &amp; fit 600mm door (575) - White 596x570 Door includes handle and hinges</t>
  </si>
  <si>
    <t>Supply &amp; fit 300mm door (720) - White 296x715 Door includes handle and hinges</t>
  </si>
  <si>
    <t>Supply &amp; fit 400mm door (720) - White 396x715 Door includes handle and hinges</t>
  </si>
  <si>
    <t>Supply &amp; fit 500mm door (720) - White 496x715 Door includes handle and hinges</t>
  </si>
  <si>
    <t>Supply &amp; fit 600mm door (720) - White 596x715 Door includes handle and hinges</t>
  </si>
  <si>
    <t>207</t>
  </si>
  <si>
    <t>208</t>
  </si>
  <si>
    <t>209</t>
  </si>
  <si>
    <t>210</t>
  </si>
  <si>
    <t>211</t>
  </si>
  <si>
    <t>212</t>
  </si>
  <si>
    <t>213</t>
  </si>
  <si>
    <t>214</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</si>
  <si>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</si>
  <si>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</si>
  <si>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</si>
  <si>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</si>
  <si>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</si>
  <si>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</si>
  <si>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</si>
  <si>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</si>
  <si>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</si>
  <si>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</si>
  <si>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</si>
  <si>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</si>
  <si>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</si>
  <si>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</si>
  <si>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</si>
  <si>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</si>
  <si>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</si>
  <si>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</si>
  <si>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</si>
  <si>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</si>
  <si>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</si>
  <si>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</si>
  <si>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</si>
  <si>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</si>
  <si>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</si>
  <si>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</si>
  <si>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</si>
  <si>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</si>
  <si>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</si>
  <si>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</si>
  <si>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</si>
  <si>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</si>
  <si>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</si>
  <si>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</si>
  <si>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28mm postform square edge worktop  - Antique Oak</t>
  </si>
  <si>
    <t>Extra for worktop joining</t>
  </si>
  <si>
    <t>Tiling, wall tile 200 x 200 x 6.5mm - Gloss White</t>
  </si>
  <si>
    <t>Tiling, wall tile 200 x 200 x 6.5mm - Lapis Satin</t>
  </si>
  <si>
    <t>259</t>
  </si>
  <si>
    <t>260</t>
  </si>
  <si>
    <t>261</t>
  </si>
  <si>
    <t>262</t>
  </si>
  <si>
    <t>263</t>
  </si>
  <si>
    <t>264</t>
  </si>
  <si>
    <t>265</t>
  </si>
  <si>
    <t>Worktop edge trim</t>
  </si>
  <si>
    <t>Worktop jointing trim</t>
  </si>
  <si>
    <t>266</t>
  </si>
  <si>
    <t>267</t>
  </si>
  <si>
    <t>Electric shower,  Flex shower (9KW)  - White/Chrome</t>
  </si>
  <si>
    <t>Shower mixer valve,  thermostatic.</t>
  </si>
  <si>
    <t>268</t>
  </si>
  <si>
    <t>269</t>
  </si>
  <si>
    <t xml:space="preserve">WC Pan only Close Coupled </t>
  </si>
  <si>
    <t xml:space="preserve">WC Cistern only Close Coupled </t>
  </si>
  <si>
    <t xml:space="preserve">WC Pan only Low Level </t>
  </si>
  <si>
    <t xml:space="preserve">WC Cistern only Low Level </t>
  </si>
  <si>
    <t xml:space="preserve">WC Concealed Cistern Low Level with long lever </t>
  </si>
  <si>
    <t xml:space="preserve">WC Seat &amp; Cover </t>
  </si>
  <si>
    <t>271</t>
  </si>
  <si>
    <t>272</t>
  </si>
  <si>
    <t>273</t>
  </si>
  <si>
    <t>274</t>
  </si>
  <si>
    <t>275</t>
  </si>
  <si>
    <t xml:space="preserve">Washbasin Pedestal </t>
  </si>
  <si>
    <t>Washbasin 460mm</t>
  </si>
  <si>
    <t>Washbasin 340mm x340mm corner</t>
  </si>
  <si>
    <t>276</t>
  </si>
  <si>
    <t>277</t>
  </si>
  <si>
    <t>278</t>
  </si>
  <si>
    <t>279</t>
  </si>
  <si>
    <t>Washbasin 350mm</t>
  </si>
  <si>
    <t>Washbasin 500mm</t>
  </si>
  <si>
    <t>Washbasin 550mm</t>
  </si>
  <si>
    <t xml:space="preserve">Bath 1500mm x 700mm </t>
  </si>
  <si>
    <t>Bath 1700mm x 700mm</t>
  </si>
  <si>
    <t>Bath panel Front 1500mm</t>
  </si>
  <si>
    <t>Bath panel Front 1700mm</t>
  </si>
  <si>
    <t>Bath panel End 70mm</t>
  </si>
  <si>
    <t>285</t>
  </si>
  <si>
    <t>286</t>
  </si>
  <si>
    <t>287</t>
  </si>
  <si>
    <t>288</t>
  </si>
  <si>
    <t>289</t>
  </si>
  <si>
    <t>Attendance fee CAT4</t>
  </si>
  <si>
    <t>100</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</si>
  <si>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</si>
  <si>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</si>
  <si>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</si>
  <si>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</si>
  <si>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</si>
  <si>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</si>
  <si>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</si>
  <si>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</si>
  <si>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</si>
  <si>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</si>
  <si>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</si>
  <si>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</si>
  <si>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</si>
  <si>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</si>
  <si>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</si>
  <si>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</si>
  <si>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</si>
  <si>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</si>
  <si>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</si>
  <si>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</si>
  <si>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</si>
  <si>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</si>
  <si>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</si>
  <si>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</si>
  <si>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</si>
  <si>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</si>
  <si>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</si>
  <si>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</si>
  <si>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</si>
  <si>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</si>
  <si>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</si>
  <si>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</si>
  <si>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</si>
  <si>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</si>
  <si>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</si>
  <si>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</si>
  <si>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</si>
  <si>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</si>
  <si>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</si>
  <si>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Survey Void</t>
  </si>
  <si>
    <t>Reinforcing stud wall</t>
  </si>
  <si>
    <t>Skirting, New</t>
  </si>
  <si>
    <t>Skirting, Existing</t>
  </si>
  <si>
    <t>Architrave, New</t>
  </si>
  <si>
    <t xml:space="preserve">Architrave, Existing </t>
  </si>
  <si>
    <t>Internal door lining/s rebated with intumescent strips etc</t>
  </si>
  <si>
    <t>Internal door 610x1981x35mm or equivalent imperial  FD30</t>
  </si>
  <si>
    <t>Internal door 686x1981x35mm or equivalent imperial  FD30</t>
  </si>
  <si>
    <t>Internal door 762x1981x35mm or equivalent imperial  FD30</t>
  </si>
  <si>
    <t>Internal door 838x1981x35mm or equivalent imperial  FD30</t>
  </si>
  <si>
    <t>Plywood over boarding 6MM</t>
  </si>
  <si>
    <t>Plywood over boarding 12MM</t>
  </si>
  <si>
    <t>Plywood over boarding 18MM</t>
  </si>
  <si>
    <t>Dado rails</t>
  </si>
  <si>
    <t>329</t>
  </si>
  <si>
    <t>330</t>
  </si>
  <si>
    <t>331</t>
  </si>
  <si>
    <t>332</t>
  </si>
  <si>
    <t>333</t>
  </si>
  <si>
    <t>334</t>
  </si>
  <si>
    <t>335</t>
  </si>
  <si>
    <t>336</t>
  </si>
  <si>
    <t>337</t>
  </si>
  <si>
    <t>338</t>
  </si>
  <si>
    <t>339</t>
  </si>
  <si>
    <t>340</t>
  </si>
  <si>
    <t>341</t>
  </si>
  <si>
    <t>342</t>
  </si>
  <si>
    <t>343</t>
  </si>
  <si>
    <t>344</t>
  </si>
  <si>
    <t>345</t>
  </si>
  <si>
    <t>346</t>
  </si>
  <si>
    <t>347</t>
  </si>
  <si>
    <t>348</t>
  </si>
  <si>
    <t>Gas bayonet fitting</t>
  </si>
  <si>
    <t>Drain down heating system, refill on ocupation</t>
  </si>
  <si>
    <t>Plastic valve covers</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</si>
  <si>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</si>
  <si>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</si>
  <si>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</si>
  <si>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</si>
  <si>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</si>
  <si>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</si>
  <si>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</si>
  <si>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</si>
  <si>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</si>
  <si>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</si>
  <si>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</si>
  <si>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</si>
  <si>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</si>
  <si>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</si>
  <si>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</si>
  <si>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</si>
  <si>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</si>
  <si>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</si>
  <si>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</si>
  <si>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</si>
  <si>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</si>
  <si>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</si>
  <si>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</si>
  <si>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</si>
  <si>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</si>
  <si>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</si>
  <si>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</si>
  <si>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</si>
  <si>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</si>
  <si>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</si>
  <si>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</si>
  <si>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</si>
  <si>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Plug and chain</t>
  </si>
  <si>
    <t>Lever Action Mono Sink mixer tap (1/2”)  New</t>
  </si>
  <si>
    <t>Lever Action Mono Sink mixer tap (1/2”)  Existing</t>
  </si>
  <si>
    <t>381</t>
  </si>
  <si>
    <t>382</t>
  </si>
  <si>
    <t>383</t>
  </si>
  <si>
    <t>384</t>
  </si>
  <si>
    <t>385</t>
  </si>
  <si>
    <t>386</t>
  </si>
  <si>
    <t>387</t>
  </si>
  <si>
    <t>Infill panels</t>
  </si>
  <si>
    <t>Tiling, wall tile 200 x 100 x 6.5mm -  Gloss White</t>
  </si>
  <si>
    <t>New shower rail</t>
  </si>
  <si>
    <t>388</t>
  </si>
  <si>
    <t>Combined sink and WC</t>
  </si>
  <si>
    <t>389</t>
  </si>
  <si>
    <t>390</t>
  </si>
  <si>
    <t>391</t>
  </si>
  <si>
    <t>392</t>
  </si>
  <si>
    <t>WC Pan only Close Coupled  existing</t>
  </si>
  <si>
    <t>WC Cistern only Close Coupled existing</t>
  </si>
  <si>
    <t>WC Pan only Low Level  existing</t>
  </si>
  <si>
    <t>WC Cistern only Low Level  existing</t>
  </si>
  <si>
    <t>WC Concealed Cistern Low Level with long lever existing</t>
  </si>
  <si>
    <t>WC Seat &amp; Cover  existing</t>
  </si>
  <si>
    <t>Combined sink and WC existing</t>
  </si>
  <si>
    <t>Washbasin 350mm existing</t>
  </si>
  <si>
    <t>Washbasin 460mm existing</t>
  </si>
  <si>
    <t>Washbasin 500mm existing</t>
  </si>
  <si>
    <t>Washbasin 550mm existing</t>
  </si>
  <si>
    <t>Washbasin 340mm x340mm corner existing</t>
  </si>
  <si>
    <t>Washbasin Pedestal  existing</t>
  </si>
  <si>
    <t>Taps, 1/2" for whb  Lever Action Basin taps pair (1/2”) New</t>
  </si>
  <si>
    <t>Taps, 3/4" for bath  Lever Action Bath taps pair (3/4”)  New</t>
  </si>
  <si>
    <t>Taps, 1/2" for whb  Lever Action Basin taps pair (1/2”) Existing</t>
  </si>
  <si>
    <t>Taps, 3/4" for bath  Lever Action Bath taps pair (3/4”)  Existing</t>
  </si>
  <si>
    <t xml:space="preserve">Thermastatic mixing valves,22mm  thermal mixing valve </t>
  </si>
  <si>
    <t>Thermastatic mixing valves,15mm thermal mixing valve</t>
  </si>
  <si>
    <t>Shower Tray, 1500x820mm  and gully.</t>
  </si>
  <si>
    <t xml:space="preserve">Shower Tray, 1000x1000mm  and gully </t>
  </si>
  <si>
    <t xml:space="preserve">Shower Tray, 1200x1200mm  and gully </t>
  </si>
  <si>
    <t xml:space="preserve">Shower floor Screed and gully </t>
  </si>
  <si>
    <t>Shower pump ONLY kit without waste</t>
  </si>
  <si>
    <t>Shower waste for use with pump  22mm</t>
  </si>
  <si>
    <t>Shower extra flow switch for shower pump  required when installing mixer shower.</t>
  </si>
  <si>
    <t>Toilet roll holder – Chrome</t>
  </si>
  <si>
    <t>Towel rail  – Chrome</t>
  </si>
  <si>
    <t>Towel ring  – Chrome</t>
  </si>
  <si>
    <t>Shower rail straight 1830mm  – Silver</t>
  </si>
  <si>
    <t>Shower rail 760x1675mm – Silver</t>
  </si>
  <si>
    <t>Shower rail1000x1000mm  – Silver</t>
  </si>
  <si>
    <t>Shower rail 1200x1200mm  – Silver</t>
  </si>
  <si>
    <t>Shower rail 915x915x915mm c – Silver</t>
  </si>
  <si>
    <t>Shower curtain 2100x1800mm  – White</t>
  </si>
  <si>
    <t>Shower curtain 2100x2100mm  – White</t>
  </si>
  <si>
    <t>Grab rails, 300mm</t>
  </si>
  <si>
    <t xml:space="preserve">Grab rails, 450mm  </t>
  </si>
  <si>
    <t xml:space="preserve">Grab rails, 600mm </t>
  </si>
  <si>
    <t>Drop down rail</t>
  </si>
  <si>
    <t>Shower Seats 580mm wide</t>
  </si>
  <si>
    <t>Shower Seats 660mm wide</t>
  </si>
  <si>
    <t xml:space="preserve">Toilet plinth risers,50mm </t>
  </si>
  <si>
    <t xml:space="preserve">Toilet plinth risers,75mm </t>
  </si>
  <si>
    <t xml:space="preserve">Toilet plinth risers,100mm  </t>
  </si>
  <si>
    <t xml:space="preserve"> Portable screen 750x750x900mm </t>
  </si>
  <si>
    <t>Shower screen,900 High Screen Set 1200 x 1200 NH</t>
  </si>
  <si>
    <t>Shower screen, 900 High Screen Set 1000 x 1000 NH</t>
  </si>
  <si>
    <t>Shower screen, 900 High Screen Set 1500 x 820 LH</t>
  </si>
  <si>
    <t>Shower screen,900 High Screen Set 1500 x 820 RH</t>
  </si>
  <si>
    <t>Shower screen,900 High Screen Set x 1200 NH</t>
  </si>
  <si>
    <t>Shower screen,900 High Screen Set x 1600 NH</t>
  </si>
  <si>
    <t>Shower screen,900 High Screen Set x 1400 NH</t>
  </si>
  <si>
    <t>Shower screen,900 High Screen Set x 1500 NH</t>
  </si>
  <si>
    <t>Shower screen,900 High Screen Set x 1300 NH</t>
  </si>
  <si>
    <t xml:space="preserve">Mould treatment - </t>
  </si>
  <si>
    <t>393</t>
  </si>
  <si>
    <t>394</t>
  </si>
  <si>
    <t>395</t>
  </si>
  <si>
    <t>396</t>
  </si>
  <si>
    <t>397</t>
  </si>
  <si>
    <t>398</t>
  </si>
  <si>
    <t>399</t>
  </si>
  <si>
    <t>400</t>
  </si>
  <si>
    <t>401</t>
  </si>
  <si>
    <t>402</t>
  </si>
  <si>
    <t>403</t>
  </si>
  <si>
    <t>404</t>
  </si>
  <si>
    <t>405</t>
  </si>
  <si>
    <t>406</t>
  </si>
  <si>
    <t>Product Details. Manufacturuer, make, model etc</t>
  </si>
  <si>
    <t>QUALIFYING PRODUCT DISCREPTION</t>
  </si>
  <si>
    <t>Fence panels 1800mmx1800mm</t>
  </si>
  <si>
    <t>Fence panels 1800mmx1500mm</t>
  </si>
  <si>
    <t>Fence panels 1800mmx1200mm</t>
  </si>
  <si>
    <t>Fence panels 1800mmx900mm</t>
  </si>
  <si>
    <t>Fence posts 75mmx75mm @900mm</t>
  </si>
  <si>
    <t>Fence posts 75mmx75mm @1200mm</t>
  </si>
  <si>
    <t>Fence posts 75mmx75mm @1500mm</t>
  </si>
  <si>
    <t>Fence posts 75mmx75mm @1800mm</t>
  </si>
  <si>
    <t>Fence posts 75mmx75mm @2100mm</t>
  </si>
  <si>
    <t>Fence posts 75mmx75mm @2400mm</t>
  </si>
  <si>
    <t>Slotted concrete posts 75mmx75mm @900</t>
  </si>
  <si>
    <t>Slotted concrete posts 75mmx75mm @1200</t>
  </si>
  <si>
    <t>Slotted concrete posts 75mmx75mm @1500</t>
  </si>
  <si>
    <t>Slotted concrete posts 75mmx75mm @1800</t>
  </si>
  <si>
    <t>Slotted concrete posts 75mmx75mm @2100</t>
  </si>
  <si>
    <t>Slotted concrete posts 75mmx75mm @2400</t>
  </si>
  <si>
    <t>Concrete support posts</t>
  </si>
  <si>
    <t>Renew to brickwork 75mmx75mm @ 900</t>
  </si>
  <si>
    <t>Renew to brickwork 75mmx75mm @ 1200</t>
  </si>
  <si>
    <t>Renew to brickwork 75mmx75mm @ 1500</t>
  </si>
  <si>
    <t>Renew to brickwork 75mmx75mm @ 1800</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</si>
  <si>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</si>
  <si>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</si>
  <si>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</si>
  <si>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</si>
  <si>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</si>
  <si>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</si>
  <si>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</si>
  <si>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</si>
  <si>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</si>
  <si>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</si>
  <si>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</si>
  <si>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</si>
  <si>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</si>
  <si>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</si>
  <si>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</si>
  <si>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</si>
  <si>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</si>
  <si>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</si>
  <si>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</si>
  <si>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</si>
  <si>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</si>
  <si>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</si>
  <si>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</si>
  <si>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</si>
  <si>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</si>
  <si>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</si>
  <si>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</si>
  <si>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</si>
  <si>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</si>
  <si>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</si>
  <si>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</si>
  <si>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</si>
  <si>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</si>
  <si>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</si>
  <si>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</si>
  <si>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</si>
  <si>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</si>
  <si>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</si>
  <si>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</si>
  <si>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</si>
  <si>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</si>
  <si>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</si>
  <si>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</si>
  <si>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</si>
  <si>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</si>
  <si>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</si>
  <si>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Fencing complete, timber panels and posts 1800mmx1800mm</t>
  </si>
  <si>
    <t>Fencing complete, timber panels and posts 1800mmx1200mm</t>
  </si>
  <si>
    <t>Fencing complete, timber panels and posts  1800mmx900mm</t>
  </si>
  <si>
    <t>Fencing complete, timber panels and concrete posts 1800mmx1800mm</t>
  </si>
  <si>
    <t>Fencing complete, timber panels and concrete posts  1800mmx1200mm</t>
  </si>
  <si>
    <t>Fencing complete, timber panels and concrete posts  1800mmx900mm</t>
  </si>
  <si>
    <t>Fencing complete, close boarded timber  and posts 1800mmx1800mm</t>
  </si>
  <si>
    <t>Fencing complete, close boarded timber  and posts 1800mmx1200mm</t>
  </si>
  <si>
    <t>Fencing complete, close boarded timber  and posts  1800mmx900mm</t>
  </si>
  <si>
    <t>Hit and miss fencing 900mm high</t>
  </si>
  <si>
    <t>Hit and miss fencing 1200mm high</t>
  </si>
  <si>
    <t>Hit and miss fencing 1800mm high</t>
  </si>
  <si>
    <t>New timber slates 900mm</t>
  </si>
  <si>
    <t>New timber slates 1200mm</t>
  </si>
  <si>
    <t>New timber slates 1800mm</t>
  </si>
  <si>
    <t>Hand gate 800mm</t>
  </si>
  <si>
    <t>Hand gate 900mm</t>
  </si>
  <si>
    <t>Hand gate 1000mm</t>
  </si>
  <si>
    <t>Hand gate 120000mm</t>
  </si>
  <si>
    <t>Side gate 800mmx1500mm</t>
  </si>
  <si>
    <t>Side gate 900mmx1500mm</t>
  </si>
  <si>
    <t>Side gate 800mmx1800mm</t>
  </si>
  <si>
    <t>Side gate 900mmx1800mm</t>
  </si>
  <si>
    <t>Gate repair</t>
  </si>
  <si>
    <t>Trail hole</t>
  </si>
  <si>
    <t>Under pinning</t>
  </si>
  <si>
    <t>Brickwork repointing</t>
  </si>
  <si>
    <t>lintel repair using Helibars 1000mm</t>
  </si>
  <si>
    <t>lintel repair using Helibars 1500mm</t>
  </si>
  <si>
    <t>lintel repair using Helibars 2000mm</t>
  </si>
  <si>
    <t>Arch repair using Helibars 1000mm</t>
  </si>
  <si>
    <t>Arch repair using Helibars 1500mm</t>
  </si>
  <si>
    <t>Crack stitching solid walls 1000mm</t>
  </si>
  <si>
    <t>Crack stitching solid walls additional lenths</t>
  </si>
  <si>
    <t>Crack stitching cavity walls 1000mm</t>
  </si>
  <si>
    <t>Crack stitching cavity walls additional lenths</t>
  </si>
  <si>
    <t>Existing slabs 600mmx600mm</t>
  </si>
  <si>
    <t>Existing slabs 600mmx750mm</t>
  </si>
  <si>
    <t>Existing slabs 600mmx900mm</t>
  </si>
  <si>
    <t>New slabs 600mmx600mm</t>
  </si>
  <si>
    <t>New slabs 600mmx750mm</t>
  </si>
  <si>
    <t>New slabs 600mmx900mm</t>
  </si>
  <si>
    <t>Block Paving</t>
  </si>
  <si>
    <t>Regrout block paving</t>
  </si>
  <si>
    <t>Tarmac</t>
  </si>
  <si>
    <t>Concrete step</t>
  </si>
  <si>
    <t>Slab steps</t>
  </si>
  <si>
    <t>STEP</t>
  </si>
  <si>
    <t>Concrete ramp up to 1000mm wide</t>
  </si>
  <si>
    <t>Concrete ramp up to 1200mm wide</t>
  </si>
  <si>
    <t>Concrete ramp up to 1500mm wide</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</si>
  <si>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</si>
  <si>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</si>
  <si>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</si>
  <si>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</si>
  <si>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</si>
  <si>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</si>
  <si>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</si>
  <si>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</si>
  <si>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</si>
  <si>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</si>
  <si>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</si>
  <si>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</si>
  <si>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</si>
  <si>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</si>
  <si>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</si>
  <si>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</si>
  <si>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</si>
  <si>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</si>
  <si>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</si>
  <si>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</si>
  <si>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</si>
  <si>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</si>
  <si>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</si>
  <si>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</si>
  <si>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</si>
  <si>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</si>
  <si>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</si>
  <si>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</si>
  <si>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</si>
  <si>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</si>
  <si>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</si>
  <si>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</si>
  <si>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</si>
  <si>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</si>
  <si>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</si>
  <si>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</si>
  <si>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</si>
  <si>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</si>
  <si>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</si>
  <si>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</si>
  <si>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</si>
  <si>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</si>
  <si>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</si>
  <si>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</si>
  <si>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</si>
  <si>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</si>
  <si>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</si>
  <si>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</si>
  <si>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</si>
  <si>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</si>
  <si>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</si>
  <si>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</si>
  <si>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</si>
  <si>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</si>
  <si>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</si>
  <si>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</si>
  <si>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</si>
  <si>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</si>
  <si>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</si>
  <si>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</si>
  <si>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Contractor</t>
  </si>
  <si>
    <t>Contractors Name Here</t>
  </si>
  <si>
    <t>Lay concrete edgings 50mmx150mm</t>
  </si>
  <si>
    <t>Lay concrete edgings 50mmx200mm</t>
  </si>
  <si>
    <t>Lay concrete edgings 50mmx3000mm</t>
  </si>
  <si>
    <t>Lay concrete edgings 50mmx400mm</t>
  </si>
  <si>
    <t>Install timber edgings</t>
  </si>
  <si>
    <t>concrete footpaths etc</t>
  </si>
  <si>
    <t>topsoil</t>
  </si>
  <si>
    <t>Pea Gravel</t>
  </si>
  <si>
    <t>M3</t>
  </si>
  <si>
    <t>Kee Klamp</t>
  </si>
  <si>
    <t>lm</t>
  </si>
  <si>
    <t>Concrete cloths lines</t>
  </si>
  <si>
    <t>Steel cloths line</t>
  </si>
  <si>
    <t>Remove hearth</t>
  </si>
  <si>
    <t>Wall foundations</t>
  </si>
  <si>
    <t>Construct solid walls</t>
  </si>
  <si>
    <t>Construt retaining walls</t>
  </si>
  <si>
    <t>Render repair</t>
  </si>
  <si>
    <t>Diagonal cracks to walls</t>
  </si>
  <si>
    <t>Horizontal cracks to walls</t>
  </si>
  <si>
    <t>Anchor plates</t>
  </si>
  <si>
    <t>Channel drain outlet blocks</t>
  </si>
  <si>
    <t>Channel drains additional</t>
  </si>
  <si>
    <t>Break into existing drains</t>
  </si>
  <si>
    <t>Install 110mm drainage upto 600mm deep</t>
  </si>
  <si>
    <t>Install 110mm drainage upto 1000mm deep</t>
  </si>
  <si>
    <t>Install 110mm drainage upto 1500mm deep</t>
  </si>
  <si>
    <t>Renew gulley</t>
  </si>
  <si>
    <t>Install new gully</t>
  </si>
  <si>
    <t>Install new inspection chamber</t>
  </si>
  <si>
    <t>Renew manhole cover light grade steel</t>
  </si>
  <si>
    <t>Renew manhole cover medium grade steel</t>
  </si>
  <si>
    <t>Renew manhole cover heavy grade steel</t>
  </si>
  <si>
    <t>Boarding up</t>
  </si>
  <si>
    <t>Remove boarding up</t>
  </si>
  <si>
    <t>Form new ceiling hatch</t>
  </si>
  <si>
    <t>Renew loft hatch</t>
  </si>
  <si>
    <t>loft insulation existing</t>
  </si>
  <si>
    <t>loft insulation new</t>
  </si>
  <si>
    <t>Install keysafe</t>
  </si>
  <si>
    <t>Install new shallow inspection chamber</t>
  </si>
  <si>
    <t>Renew roof tile</t>
  </si>
  <si>
    <t>Breatheable membrane</t>
  </si>
  <si>
    <t>Cladding tanalised timber</t>
  </si>
  <si>
    <t>Cladding PVC shiplap</t>
  </si>
  <si>
    <t>Cladding refit loose</t>
  </si>
  <si>
    <t>Renew Plastic windows, fixed lights</t>
  </si>
  <si>
    <t>Renew Plastic windows, one opener</t>
  </si>
  <si>
    <t>Renew Plastic windows, two openers</t>
  </si>
  <si>
    <t>Renew locking hanle</t>
  </si>
  <si>
    <t>Window restrictors</t>
  </si>
  <si>
    <t>Composite door and frame</t>
  </si>
  <si>
    <t>2xg door and frame</t>
  </si>
  <si>
    <t>Renew lock after gain entry</t>
  </si>
  <si>
    <t>Renew cylinder lock</t>
  </si>
  <si>
    <t>Renew mortice lock</t>
  </si>
  <si>
    <t>Renew mortice latch</t>
  </si>
  <si>
    <t>Door numerals</t>
  </si>
  <si>
    <t>Rubber stop</t>
  </si>
  <si>
    <t>Renew handles to external doors</t>
  </si>
  <si>
    <t>Renew letter plate</t>
  </si>
  <si>
    <t>Replace Dgu's Clear</t>
  </si>
  <si>
    <t>Replace Dgu's Obsure</t>
  </si>
  <si>
    <t>Replace Dgu's Clear safety</t>
  </si>
  <si>
    <t>Replace Dgu's Obsure safety</t>
  </si>
  <si>
    <t>Renew downpipe</t>
  </si>
  <si>
    <t>Renew down pipe fitting</t>
  </si>
  <si>
    <t>Renew hopper head</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</si>
  <si>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</si>
  <si>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</si>
  <si>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</si>
  <si>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</si>
  <si>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</si>
  <si>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</si>
  <si>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</si>
  <si>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</si>
  <si>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</si>
  <si>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</si>
  <si>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</si>
  <si>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</si>
  <si>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</si>
  <si>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</si>
  <si>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</si>
  <si>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</si>
  <si>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</si>
  <si>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</si>
  <si>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</si>
  <si>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</si>
  <si>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</si>
  <si>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</si>
  <si>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</si>
  <si>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</si>
  <si>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</si>
  <si>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</si>
  <si>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</si>
  <si>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</si>
  <si>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</si>
  <si>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</si>
  <si>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</si>
  <si>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Renew gutterings</t>
  </si>
  <si>
    <t>Renew gutter fitting</t>
  </si>
  <si>
    <t>Clear out gutters</t>
  </si>
  <si>
    <t>Renew boss connector</t>
  </si>
  <si>
    <t>Renew air admittace valve</t>
  </si>
  <si>
    <t>Renew existing traps 40mm bath trap</t>
  </si>
  <si>
    <t>Renew existing traps 40mm sink trap</t>
  </si>
  <si>
    <t>Renew existing traps 40mm basin trap</t>
  </si>
  <si>
    <t>Renew existing traps 32mm sink trap</t>
  </si>
  <si>
    <t>Renew existing traps 32mm basin trap</t>
  </si>
  <si>
    <t>Renew existing traps 40mm shower trap trap</t>
  </si>
  <si>
    <t>Garden/communal area clearance</t>
  </si>
  <si>
    <t>Cut/strimm vegetation</t>
  </si>
  <si>
    <t>Domestic waste clearance, fridge, freezers etc</t>
  </si>
  <si>
    <t>Domestic waste clearance, cookers - electric or gas</t>
  </si>
  <si>
    <t>Domestic waste clearance, Washing  machines/dryers etc</t>
  </si>
  <si>
    <t>Domestic waste clearance, tyres</t>
  </si>
  <si>
    <t>Domestic waste clearance, tyres with rims</t>
  </si>
  <si>
    <t>Domestic waste clearance, Paint containers ne 5lt</t>
  </si>
  <si>
    <t>Domestic waste clearance, gas bottles</t>
  </si>
  <si>
    <t>Remove sheds etc</t>
  </si>
  <si>
    <t>Wall fixtures- srews and wall plugs</t>
  </si>
  <si>
    <t>Wall fixtures- nails, picture hooks etc</t>
  </si>
  <si>
    <t>Wall fixtures- shelving brackets</t>
  </si>
  <si>
    <t>Wall fixtures- curtain poles/rails</t>
  </si>
  <si>
    <t>Wall fixtures- redundant knobs</t>
  </si>
  <si>
    <t>Wall fixtures- indents in surfaces</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</si>
  <si>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</si>
  <si>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</si>
  <si>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</si>
  <si>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</si>
  <si>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</si>
  <si>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</si>
  <si>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</si>
  <si>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</si>
  <si>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</si>
  <si>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</si>
  <si>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</si>
  <si>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</si>
  <si>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</si>
  <si>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</si>
  <si>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</si>
  <si>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</si>
  <si>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</si>
  <si>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</si>
  <si>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</si>
  <si>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</si>
  <si>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</si>
  <si>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</si>
  <si>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</si>
  <si>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</si>
  <si>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</si>
  <si>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</si>
  <si>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</si>
  <si>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Cleanig properties, 2 bed normal dirt levles</t>
  </si>
  <si>
    <t>Cleanig properties, 2 bed abnormal dirt levles</t>
  </si>
  <si>
    <t>Cleanig properties, 2 bed exceptionally abnormal dirt levles</t>
  </si>
  <si>
    <t>Cleanig properties, 3 bed normal dirt levles</t>
  </si>
  <si>
    <t>Cleanig properties, 3 bed abnormal dirt levles</t>
  </si>
  <si>
    <t>Cleanig properties, 3 bed exceptionally abnormal dirt levles</t>
  </si>
  <si>
    <t>Cleanig properties, 4 bed normal dirt levles</t>
  </si>
  <si>
    <t>Cleanig properties, 5 bed normal dirt levles</t>
  </si>
  <si>
    <t>Cleanig properties, 4 bed abnormal dirt levles</t>
  </si>
  <si>
    <t>Cleanig properties, 4 bed exceptionally abnormal dirt levles</t>
  </si>
  <si>
    <t>Cleanig properties, 5 bed abnormal dirt levles</t>
  </si>
  <si>
    <t>Cleanig properties, 5 bed exceptionally abnormal dirt levles</t>
  </si>
  <si>
    <t>Cleanig properties, 1 bed flat/bungalow normal dirt levles</t>
  </si>
  <si>
    <t>Cleanig properties, 1 bed flat/bungalow abnormal dirt levles</t>
  </si>
  <si>
    <t>Cleanig properties, 1 bed flat/bungalow exceptionally abnormal dirt levles</t>
  </si>
  <si>
    <t>Cleanig properties, 2 bed flat/bungalow normal dirt levles</t>
  </si>
  <si>
    <t>Cleanig properties, 2 bed flat/bungalow abnormal dirt levles</t>
  </si>
  <si>
    <t>Cleanig properties, 2 bed flat/bungalow exceptionally abnormal dirt levles</t>
  </si>
  <si>
    <t>Cleanig properties, 3 bed flat/bungalow normal dirt levles</t>
  </si>
  <si>
    <t>Cleanig properties, 3 bed flat/bungalow abnormal dirt levles</t>
  </si>
  <si>
    <t>Cleanig properties, 3 bed flat/bungalow exceptionally abnormal dirt levles</t>
  </si>
  <si>
    <t>Silicone seal</t>
  </si>
  <si>
    <t>Electic test</t>
  </si>
  <si>
    <t>Prop</t>
  </si>
  <si>
    <t>Gas test</t>
  </si>
  <si>
    <t>Enabling works, boiler remove/replace</t>
  </si>
  <si>
    <t>Enabling works, smoke detector remove/replace</t>
  </si>
  <si>
    <t>Enabling works, light fitting remove/replace</t>
  </si>
  <si>
    <t>Enabling works, toilet remove/replace</t>
  </si>
  <si>
    <t>Enabling works, 5mp pull swich remove/replace</t>
  </si>
  <si>
    <t>Enabling works, 45amp pull switch remove/replace</t>
  </si>
  <si>
    <t>Enabling works, extractor fan remove/replace</t>
  </si>
  <si>
    <t>Additional items to sign off after being sign off on site by the Authority</t>
  </si>
  <si>
    <t>Totals:</t>
  </si>
  <si>
    <t>Sum of Schedules</t>
  </si>
  <si>
    <r>
      <t xml:space="preserve">Remove ceilings  </t>
    </r>
    <r>
      <rPr>
        <sz val="12"/>
        <color rgb="FF000000"/>
        <rFont val="Arial"/>
        <family val="2"/>
      </rPr>
      <t>Polystyrene tiles</t>
    </r>
  </si>
  <si>
    <r>
      <rPr>
        <b/>
        <sz val="12"/>
        <color theme="1"/>
        <rFont val="Times New Roman"/>
        <family val="1"/>
      </rPr>
      <t xml:space="preserve"> </t>
    </r>
    <r>
      <rPr>
        <sz val="12"/>
        <color theme="1"/>
        <rFont val="Arial"/>
        <family val="2"/>
      </rPr>
      <t>Renew timber stairs handrail.</t>
    </r>
  </si>
  <si>
    <t>N/A</t>
  </si>
  <si>
    <t>Consumer Unit, Wylex compatable</t>
  </si>
  <si>
    <r>
      <rPr>
        <b/>
        <sz val="20"/>
        <rFont val="Arial"/>
        <family val="2"/>
      </rPr>
      <t xml:space="preserve">   PAN2438 - C742 KITCHEN AND/OR BATHROOM AND/OR ASSICATED WORKS</t>
    </r>
    <r>
      <rPr>
        <b/>
        <sz val="20"/>
        <color theme="1"/>
        <rFont val="Arial"/>
        <family val="2"/>
      </rPr>
      <t xml:space="preserve"> MATRIX; 
TO BE COMPLETED IN CONJUNCTION WITH THE SPECIFICATION  &amp; ASSOCIATED DOCUMENTS</t>
    </r>
  </si>
  <si>
    <t>Evaluation Total</t>
  </si>
  <si>
    <t>ALL CELLS HIGHLIGHTED GREEN ARE TO COMPLETED, FAILURE TO DO SO MAY/WILL LEAD TO YOUR SUBMISSION BEING REJECTED.</t>
  </si>
  <si>
    <t xml:space="preserve">Leicester City Council </t>
  </si>
  <si>
    <t xml:space="preserve">Pricing Schedule </t>
  </si>
  <si>
    <t xml:space="preserve">Instructions / Definitions </t>
  </si>
  <si>
    <t xml:space="preserve">Tenderers should use the E-Tendering Portal should any clarifications arise </t>
  </si>
  <si>
    <t>Tenderers must ensure that any formulas contained within this document are correct; the Council accepts no responsibility for the accuracy of the formulae.</t>
  </si>
  <si>
    <t>Tenderers must exclude VAT from the pricing submitted in their Pricing Schedule.</t>
  </si>
  <si>
    <t>Prices must be provided in GBP.</t>
  </si>
  <si>
    <t>Pricing Schedule</t>
  </si>
  <si>
    <t>PAN2483 Kitchen and Bathroom Refurbishment and Associated Works</t>
  </si>
  <si>
    <t>PAN2641 PAN2483 Kitchen and Bathroom Refurbishment and Associated Works</t>
  </si>
  <si>
    <t>These instructions are provided to assist Tenderers in completing the Pricing Schedule. Tenderers should read this Instructions tab and complete all cells shaded in green in the 'Price List 742 Matrix' tab.</t>
  </si>
  <si>
    <t>Each  rate entered by Tenderers will be multiplied by the quanitity to arrive at a total cost for each unit.  Total rates across all units will be added together to arrive at a Total accumiltative cost which will be used as the Assessed Price for each Tenderer as outlined in Section 2.8.4 of the Instructions for Tenderers document.  This Assessed Price (cell K579 of the 'Price List 742 Matrix' ) will form the basis of each Tenderers' price evaluation</t>
  </si>
  <si>
    <t>See section 5.4 in ITT Pan 2483, Prices fix for the initial term, then reviewed annually if requsted.</t>
  </si>
  <si>
    <t>M3NHF Schedule of Rates Responsive Maintenance &amp; Void Property Works Version 7.2</t>
  </si>
  <si>
    <t xml:space="preserve">M3NHF Schedule of Rates - Contractor's % adjustment: Plus or Minus (applied to all SCHEDULES) - Please refer to specification </t>
  </si>
  <si>
    <t>M3NHF Spend</t>
  </si>
  <si>
    <t>M3NHF approx Spend</t>
  </si>
  <si>
    <t>Spend after M3NHF adjustment</t>
  </si>
  <si>
    <r>
      <rPr>
        <b/>
        <sz val="11"/>
        <color rgb="FF000000"/>
        <rFont val="Arial"/>
        <family val="2"/>
      </rPr>
      <t>The intellectual property rights of this core NHF documentation are vested in Rand Associates Consultancy Services Ltd and/or NHF Hammer South West</t>
    </r>
    <r>
      <rPr>
        <sz val="11"/>
        <color rgb="FF00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</si>
</sst>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44" formatCode="_-&quot;£&quot;* #,##0.00_-;\-&quot;£&quot;* #,##0.00_-;_-&quot;£&quot;* &quot;-&quot;??_-;_-@_-"/>
  </numFmts>
  <fonts count="37" x14ac:knownFonts="1">
    <font>
      <sz val="12"/>
      <color theme="1"/>
      <name val="Arial"/>
      <family val="2"/>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9"/>
      <color theme="1"/>
      <name val="Arial"/>
      <family val="2"/>
    </font>
    <font>
      <sz val="12"/>
      <color rgb="FF000000"/>
      <name val="Arial"/>
      <family val="2"/>
    </font>
    <font>
      <sz val="12"/>
      <color theme="1"/>
      <name val="Arial"/>
      <family val="2"/>
    </font>
    <font>
      <sz val="10"/>
      <name val="Arial"/>
      <family val="2"/>
    </font>
    <font>
      <sz val="11"/>
      <color rgb="FF000000"/>
      <name val="Calibri"/>
      <family val="2"/>
    </font>
    <font>
      <sz val="11"/>
      <color rgb="FF000000"/>
      <name val="Calibri"/>
      <family val="2"/>
    </font>
    <font>
      <sz val="10"/>
      <color rgb="FF000000"/>
      <name val="Arial"/>
      <family val="2"/>
    </font>
    <font>
      <b/>
      <sz val="12"/>
      <color theme="1"/>
      <name val="Arial"/>
      <family val="2"/>
    </font>
    <font>
      <sz val="10"/>
      <color rgb="FFFF0000"/>
      <name val="Arial"/>
      <family val="2"/>
    </font>
    <font>
      <sz val="10"/>
      <color theme="0" tint="-0.499984740745262"/>
      <name val="Arial"/>
      <family val="2"/>
    </font>
    <font>
      <sz val="8"/>
      <name val="Arial"/>
      <family val="2"/>
    </font>
    <font>
      <sz val="14"/>
      <name val="Arial"/>
      <family val="2"/>
    </font>
    <font>
      <b/>
      <sz val="14"/>
      <name val="Arial"/>
      <family val="2"/>
    </font>
    <font>
      <sz val="12"/>
      <name val="Arial"/>
      <family val="2"/>
    </font>
    <font>
      <b/>
      <sz val="12"/>
      <color theme="1"/>
      <name val="Times New Roman"/>
      <family val="1"/>
    </font>
    <font>
      <b/>
      <sz val="18"/>
      <color theme="1"/>
      <name val="Arial"/>
      <family val="2"/>
    </font>
    <font>
      <b/>
      <sz val="20"/>
      <color theme="1"/>
      <name val="Arial"/>
      <family val="2"/>
    </font>
    <font>
      <b/>
      <sz val="20"/>
      <name val="Arial"/>
      <family val="2"/>
    </font>
    <font>
      <sz val="16"/>
      <name val="Arial"/>
      <family val="2"/>
    </font>
    <font>
      <b/>
      <sz val="12"/>
      <name val="Arial"/>
      <family val="2"/>
    </font>
    <font>
      <sz val="11"/>
      <color theme="3"/>
      <name val="Open Sans"/>
      <family val="2"/>
    </font>
    <font>
      <b/>
      <sz val="14"/>
      <color theme="3"/>
      <name val="Open Sans"/>
      <family val="2"/>
    </font>
    <font>
      <sz val="11"/>
      <color theme="3"/>
      <name val="Open Sans"/>
    </font>
    <font>
      <sz val="11"/>
      <color theme="3"/>
      <name val="Arial"/>
      <family val="2"/>
    </font>
    <font>
      <sz val="11"/>
      <color theme="4" tint="-0.499984740745262"/>
      <name val="Open Sans"/>
      <family val="2"/>
    </font>
    <font>
      <sz val="11"/>
      <color theme="4" tint="-0.499984740745262"/>
      <name val="Arial"/>
      <family val="2"/>
    </font>
    <font>
      <b/>
      <sz val="26"/>
      <color theme="3"/>
      <name val="Open Sans"/>
      <family val="2"/>
    </font>
    <font>
      <sz val="10"/>
      <color rgb="FF445364"/>
      <name val="Arial"/>
      <family val="2"/>
    </font>
    <font>
      <b/>
      <sz val="20"/>
      <color rgb="FF00B0F0"/>
      <name val="Corbel"/>
      <family val="2"/>
    </font>
    <font>
      <sz val="10"/>
      <color rgb="FF00B0F0"/>
      <name val="Arial"/>
      <family val="2"/>
    </font>
    <font>
      <sz val="11"/>
      <color rgb="FF000000"/>
      <name val="Arial"/>
      <family val="2"/>
    </font>
    <font>
      <b/>
      <sz val="11"/>
      <color rgb="FF000000"/>
      <name val="Arial"/>
      <family val="2"/>
    </font>
  </fonts>
  <fills count="7">
    <fill>
      <patternFill patternType="none"/>
    </fill>
    <fill>
      <patternFill patternType="gray125"/>
    </fill>
    <fill>
      <patternFill patternType="solid">
        <fgColor theme="2" tint="-0.249977111117893"/>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
      <patternFill patternType="solid">
        <fgColor rgb="FF92D05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theme="0" tint="-0.499984740745262"/>
      </left>
      <right style="dotted">
        <color theme="0" tint="-0.499984740745262"/>
      </right>
      <top/>
      <bottom style="dotted">
        <color theme="0" tint="-0.499984740745262"/>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s>
  <cellStyleXfs count="18">
    <xf numFmtId="0" fontId="0" fillId="0" borderId="0"/>
    <xf numFmtId="0" fontId="2" fillId="0" borderId="0"/>
    <xf numFmtId="44" fontId="7" fillId="0" borderId="0" applyFont="0" applyFill="0" applyBorder="0" applyAlignment="0" applyProtection="0"/>
    <xf numFmtId="0" fontId="9"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1" fillId="0" borderId="0"/>
    <xf numFmtId="0" fontId="10" fillId="0" borderId="0"/>
    <xf numFmtId="0" fontId="2" fillId="0" borderId="0"/>
    <xf numFmtId="0" fontId="10" fillId="0" borderId="0"/>
    <xf numFmtId="9" fontId="10" fillId="0" borderId="0" applyFont="0" applyFill="0" applyBorder="0" applyAlignment="0" applyProtection="0"/>
    <xf numFmtId="0" fontId="1" fillId="0" borderId="0"/>
    <xf numFmtId="0" fontId="1" fillId="0" borderId="0"/>
  </cellStyleXfs>
  <cellXfs count="112">
    <xf numFmtId="0" fontId="0" fillId="0" borderId="0" xfId="0"/>
    <xf numFmtId="0" fontId="3" fillId="0" borderId="0" xfId="0" applyFont="1" applyAlignment="1" applyProtection="1">
      <alignment vertical="center"/>
    </xf>
    <xf numFmtId="0" fontId="5" fillId="2" borderId="1" xfId="0" applyFont="1" applyFill="1" applyBorder="1" applyAlignment="1" applyProtection="1">
      <alignment horizontal="center" vertical="center" wrapText="1"/>
    </xf>
    <xf numFmtId="44" fontId="5" fillId="2" borderId="1" xfId="0" applyNumberFormat="1" applyFont="1" applyFill="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xf>
    <xf numFmtId="0" fontId="3" fillId="0" borderId="0" xfId="0" applyFont="1" applyBorder="1" applyAlignment="1" applyProtection="1">
      <alignment vertical="center"/>
    </xf>
    <xf numFmtId="0" fontId="4" fillId="2" borderId="1" xfId="0" applyFont="1" applyFill="1" applyBorder="1" applyAlignment="1" applyProtection="1">
      <alignment horizontal="center" vertical="center" wrapText="1"/>
    </xf>
    <xf numFmtId="0" fontId="0" fillId="0" borderId="0" xfId="0" applyFont="1" applyAlignment="1" applyProtection="1">
      <alignment vertical="center"/>
    </xf>
    <xf numFmtId="0" fontId="4" fillId="2" borderId="1" xfId="0" applyFont="1" applyFill="1" applyBorder="1" applyAlignment="1" applyProtection="1">
      <alignment horizontal="center" vertical="center"/>
    </xf>
    <xf numFmtId="0" fontId="4" fillId="2" borderId="3" xfId="0" applyFont="1" applyFill="1" applyBorder="1" applyAlignment="1" applyProtection="1">
      <alignment vertical="center"/>
    </xf>
    <xf numFmtId="0" fontId="3" fillId="4" borderId="0" xfId="0" applyFont="1" applyFill="1" applyAlignment="1" applyProtection="1">
      <alignment vertical="center"/>
    </xf>
    <xf numFmtId="0" fontId="3" fillId="2" borderId="1" xfId="0" applyFont="1" applyFill="1" applyBorder="1" applyAlignment="1" applyProtection="1">
      <alignment horizontal="left" vertical="center" wrapText="1"/>
    </xf>
    <xf numFmtId="49" fontId="3" fillId="3" borderId="0" xfId="0" applyNumberFormat="1" applyFont="1" applyFill="1" applyBorder="1" applyAlignment="1" applyProtection="1">
      <alignment vertical="center"/>
    </xf>
    <xf numFmtId="0" fontId="3" fillId="2" borderId="0" xfId="0" applyFont="1" applyFill="1" applyAlignment="1" applyProtection="1">
      <alignment vertical="center"/>
    </xf>
    <xf numFmtId="9" fontId="3" fillId="0" borderId="0" xfId="0" applyNumberFormat="1" applyFont="1" applyAlignment="1" applyProtection="1">
      <alignment horizontal="center" vertical="center"/>
    </xf>
    <xf numFmtId="0" fontId="0" fillId="5" borderId="1" xfId="0" applyFont="1" applyFill="1" applyBorder="1" applyAlignment="1" applyProtection="1">
      <alignment horizontal="left" vertical="center" wrapText="1"/>
    </xf>
    <xf numFmtId="44" fontId="0" fillId="5" borderId="1" xfId="0" applyNumberFormat="1" applyFont="1" applyFill="1" applyBorder="1" applyAlignment="1" applyProtection="1">
      <alignment horizontal="center" vertical="center" wrapText="1"/>
    </xf>
    <xf numFmtId="0" fontId="0" fillId="5" borderId="1" xfId="0" applyFont="1" applyFill="1" applyBorder="1" applyAlignment="1" applyProtection="1">
      <alignment horizontal="center" vertical="center" wrapText="1"/>
    </xf>
    <xf numFmtId="0" fontId="18" fillId="5" borderId="1" xfId="0" applyFont="1" applyFill="1" applyBorder="1" applyAlignment="1" applyProtection="1">
      <alignment vertical="center" wrapText="1"/>
    </xf>
    <xf numFmtId="0" fontId="18" fillId="5" borderId="1" xfId="0" applyFont="1" applyFill="1" applyBorder="1" applyAlignment="1" applyProtection="1">
      <alignment horizontal="center" vertical="center"/>
    </xf>
    <xf numFmtId="0" fontId="18" fillId="5" borderId="1" xfId="0" applyFont="1" applyFill="1" applyBorder="1" applyAlignment="1" applyProtection="1">
      <alignment horizontal="justify" vertical="center" wrapText="1"/>
    </xf>
    <xf numFmtId="0" fontId="0" fillId="5" borderId="1" xfId="0" applyFont="1" applyFill="1" applyBorder="1" applyAlignment="1" applyProtection="1">
      <alignment vertical="center"/>
    </xf>
    <xf numFmtId="0" fontId="0" fillId="5" borderId="1" xfId="0" applyFont="1" applyFill="1" applyBorder="1" applyAlignment="1" applyProtection="1">
      <alignment vertical="center" wrapText="1"/>
    </xf>
    <xf numFmtId="0" fontId="0" fillId="5" borderId="1" xfId="0" applyFont="1" applyFill="1" applyBorder="1" applyAlignment="1" applyProtection="1">
      <alignment horizontal="center" vertical="center"/>
    </xf>
    <xf numFmtId="0" fontId="18" fillId="5" borderId="1" xfId="1" applyFont="1" applyFill="1" applyBorder="1" applyAlignment="1" applyProtection="1">
      <alignment vertical="center" wrapText="1"/>
    </xf>
    <xf numFmtId="0" fontId="18" fillId="5" borderId="1" xfId="0" applyFont="1" applyFill="1" applyBorder="1" applyAlignment="1" applyProtection="1">
      <alignment horizontal="left" vertical="center"/>
    </xf>
    <xf numFmtId="0" fontId="18" fillId="3" borderId="1" xfId="0" applyFont="1" applyFill="1" applyBorder="1" applyAlignment="1" applyProtection="1">
      <alignment horizontal="center" vertical="center"/>
    </xf>
    <xf numFmtId="49" fontId="12" fillId="3" borderId="1" xfId="0" applyNumberFormat="1" applyFont="1" applyFill="1" applyBorder="1" applyAlignment="1" applyProtection="1">
      <alignment vertical="center"/>
    </xf>
    <xf numFmtId="8" fontId="18" fillId="5" borderId="1" xfId="0" applyNumberFormat="1" applyFont="1" applyFill="1" applyBorder="1" applyAlignment="1" applyProtection="1">
      <alignment horizontal="center" vertical="center"/>
    </xf>
    <xf numFmtId="0" fontId="0" fillId="2" borderId="0" xfId="0" applyFont="1" applyFill="1" applyAlignment="1" applyProtection="1">
      <alignment vertical="center"/>
    </xf>
    <xf numFmtId="49" fontId="24" fillId="3" borderId="1" xfId="0" applyNumberFormat="1" applyFont="1" applyFill="1" applyBorder="1" applyAlignment="1" applyProtection="1">
      <alignment vertical="center"/>
    </xf>
    <xf numFmtId="0" fontId="4" fillId="2" borderId="17" xfId="0" applyFont="1" applyFill="1" applyBorder="1" applyAlignment="1" applyProtection="1">
      <alignment vertical="center"/>
    </xf>
    <xf numFmtId="0" fontId="3" fillId="2" borderId="18" xfId="0" applyFont="1" applyFill="1" applyBorder="1" applyAlignment="1" applyProtection="1">
      <alignment vertical="center"/>
    </xf>
    <xf numFmtId="0" fontId="18" fillId="3" borderId="19"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6" fontId="0" fillId="2" borderId="22" xfId="0" applyNumberFormat="1" applyFont="1" applyFill="1" applyBorder="1" applyAlignment="1" applyProtection="1">
      <alignment horizontal="center" vertical="center" wrapText="1"/>
    </xf>
    <xf numFmtId="0" fontId="24" fillId="3" borderId="19" xfId="0" applyFont="1" applyFill="1" applyBorder="1" applyAlignment="1" applyProtection="1">
      <alignment horizontal="center" vertical="center"/>
    </xf>
    <xf numFmtId="6" fontId="18" fillId="3" borderId="22" xfId="0" applyNumberFormat="1" applyFont="1" applyFill="1" applyBorder="1" applyAlignment="1" applyProtection="1">
      <alignment horizontal="center" vertical="center"/>
    </xf>
    <xf numFmtId="0" fontId="8" fillId="2" borderId="26" xfId="0" applyFont="1" applyFill="1" applyBorder="1" applyAlignment="1" applyProtection="1">
      <alignment horizontal="center" vertical="center"/>
    </xf>
    <xf numFmtId="44" fontId="23" fillId="2" borderId="27" xfId="0" applyNumberFormat="1" applyFont="1" applyFill="1" applyBorder="1" applyAlignment="1" applyProtection="1">
      <alignment horizontal="center" vertical="center"/>
    </xf>
    <xf numFmtId="0" fontId="6" fillId="5" borderId="1" xfId="0" applyFont="1" applyFill="1" applyBorder="1" applyAlignment="1" applyProtection="1">
      <alignment horizontal="justify" vertical="center"/>
    </xf>
    <xf numFmtId="0" fontId="0" fillId="5" borderId="1" xfId="0" applyFont="1" applyFill="1" applyBorder="1" applyAlignment="1" applyProtection="1">
      <alignment horizontal="justify" vertical="center"/>
    </xf>
    <xf numFmtId="0" fontId="12" fillId="5" borderId="1" xfId="0" applyFont="1" applyFill="1" applyBorder="1" applyAlignment="1" applyProtection="1">
      <alignment horizontal="justify" vertical="center"/>
    </xf>
    <xf numFmtId="0" fontId="0" fillId="5" borderId="1" xfId="0" applyFont="1" applyFill="1" applyBorder="1" applyProtection="1"/>
    <xf numFmtId="0" fontId="14" fillId="6" borderId="4"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protection locked="0"/>
    </xf>
    <xf numFmtId="0" fontId="0" fillId="6" borderId="22" xfId="0" applyFont="1" applyFill="1" applyBorder="1" applyAlignment="1" applyProtection="1">
      <alignment vertical="center"/>
      <protection locked="0"/>
    </xf>
    <xf numFmtId="0" fontId="25" fillId="4" borderId="0" xfId="0" applyFont="1" applyFill="1" applyAlignment="1">
      <alignment vertical="center"/>
    </xf>
    <xf numFmtId="0" fontId="26" fillId="4" borderId="0" xfId="0" applyFont="1" applyFill="1" applyAlignment="1">
      <alignment vertical="center"/>
    </xf>
    <xf numFmtId="0" fontId="25" fillId="4" borderId="28" xfId="0" applyFont="1" applyFill="1" applyBorder="1" applyAlignment="1">
      <alignment vertical="center"/>
    </xf>
    <xf numFmtId="0" fontId="25" fillId="4" borderId="0" xfId="0" applyFont="1" applyFill="1" applyAlignment="1">
      <alignment vertical="center" wrapText="1"/>
    </xf>
    <xf numFmtId="0" fontId="27" fillId="4" borderId="0" xfId="0" applyFont="1" applyFill="1" applyAlignment="1">
      <alignment vertical="center" wrapText="1"/>
    </xf>
    <xf numFmtId="0" fontId="28" fillId="4" borderId="0" xfId="0" applyFont="1" applyFill="1" applyAlignment="1">
      <alignment vertical="center" wrapText="1"/>
    </xf>
    <xf numFmtId="0" fontId="29" fillId="4" borderId="0" xfId="0" applyFont="1" applyFill="1" applyAlignment="1">
      <alignment vertical="center"/>
    </xf>
    <xf numFmtId="0" fontId="29" fillId="4" borderId="0" xfId="0" applyFont="1" applyFill="1" applyAlignment="1">
      <alignment horizontal="left" vertical="center"/>
    </xf>
    <xf numFmtId="0" fontId="30" fillId="4" borderId="0" xfId="0" applyFont="1" applyFill="1" applyAlignment="1">
      <alignment horizontal="left" vertical="center"/>
    </xf>
    <xf numFmtId="0" fontId="31" fillId="4" borderId="0" xfId="0" applyFont="1" applyFill="1" applyAlignment="1">
      <alignment vertical="center" wrapText="1"/>
    </xf>
    <xf numFmtId="0" fontId="2" fillId="4" borderId="0" xfId="1" applyFill="1"/>
    <xf numFmtId="0" fontId="32" fillId="0" borderId="0" xfId="0" applyFont="1"/>
    <xf numFmtId="0" fontId="33" fillId="4" borderId="0" xfId="1" applyFont="1" applyFill="1" applyAlignment="1">
      <alignment wrapText="1"/>
    </xf>
    <xf numFmtId="0" fontId="34" fillId="4" borderId="0" xfId="1" applyFont="1" applyFill="1"/>
    <xf numFmtId="0" fontId="0" fillId="4" borderId="0" xfId="0" applyFill="1"/>
    <xf numFmtId="0" fontId="20" fillId="3" borderId="17" xfId="0" applyFont="1" applyFill="1" applyBorder="1" applyAlignment="1" applyProtection="1">
      <alignment horizontal="center" vertical="center" wrapText="1"/>
    </xf>
    <xf numFmtId="0" fontId="20" fillId="3" borderId="5"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0" fillId="3" borderId="20" xfId="0" applyFont="1" applyFill="1" applyBorder="1" applyAlignment="1" applyProtection="1">
      <alignment horizontal="center" vertical="center"/>
    </xf>
    <xf numFmtId="0" fontId="0" fillId="3" borderId="21" xfId="0" applyFont="1" applyFill="1" applyBorder="1" applyAlignment="1" applyProtection="1">
      <alignment horizontal="center" vertical="center"/>
    </xf>
    <xf numFmtId="0" fontId="0" fillId="3" borderId="16" xfId="0" applyFont="1" applyFill="1" applyBorder="1" applyAlignment="1" applyProtection="1">
      <alignment horizontal="center" vertical="center"/>
    </xf>
    <xf numFmtId="0" fontId="0" fillId="6" borderId="20" xfId="0" applyFont="1" applyFill="1" applyBorder="1" applyAlignment="1" applyProtection="1">
      <alignment horizontal="center" vertical="center"/>
      <protection locked="0"/>
    </xf>
    <xf numFmtId="0" fontId="0" fillId="6" borderId="16" xfId="0" applyFont="1" applyFill="1" applyBorder="1" applyAlignment="1" applyProtection="1">
      <alignment horizontal="center" vertical="center"/>
      <protection locked="0"/>
    </xf>
    <xf numFmtId="0" fontId="0" fillId="6" borderId="21"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13" fillId="4" borderId="2" xfId="0" applyFont="1" applyFill="1" applyBorder="1" applyAlignment="1" applyProtection="1">
      <alignment horizontal="left" vertical="center" wrapText="1"/>
    </xf>
    <xf numFmtId="0" fontId="13" fillId="4" borderId="5" xfId="0" applyFont="1" applyFill="1" applyBorder="1" applyAlignment="1" applyProtection="1">
      <alignment horizontal="left" vertical="center" wrapText="1"/>
    </xf>
    <xf numFmtId="0" fontId="13" fillId="4" borderId="3" xfId="0" applyFont="1" applyFill="1" applyBorder="1" applyAlignment="1" applyProtection="1">
      <alignment horizontal="left" vertical="center" wrapText="1"/>
    </xf>
    <xf numFmtId="0" fontId="12" fillId="4" borderId="17"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21" fillId="5" borderId="10" xfId="0" applyFont="1" applyFill="1" applyBorder="1" applyAlignment="1" applyProtection="1">
      <alignment horizontal="center" vertical="center" wrapText="1"/>
    </xf>
    <xf numFmtId="0" fontId="21" fillId="5" borderId="11" xfId="0" applyFont="1" applyFill="1" applyBorder="1" applyAlignment="1" applyProtection="1">
      <alignment horizontal="center" vertical="center" wrapText="1"/>
    </xf>
    <xf numFmtId="0" fontId="21" fillId="5" borderId="12" xfId="0" applyFont="1" applyFill="1" applyBorder="1" applyAlignment="1" applyProtection="1">
      <alignment horizontal="center" vertical="center" wrapText="1"/>
    </xf>
    <xf numFmtId="0" fontId="21" fillId="5" borderId="15" xfId="0" applyFont="1" applyFill="1" applyBorder="1" applyAlignment="1" applyProtection="1">
      <alignment horizontal="center" vertical="center" wrapText="1"/>
    </xf>
    <xf numFmtId="0" fontId="21" fillId="5" borderId="4" xfId="0" applyFont="1" applyFill="1" applyBorder="1" applyAlignment="1" applyProtection="1">
      <alignment horizontal="center" vertical="center" wrapText="1"/>
    </xf>
    <xf numFmtId="0" fontId="21" fillId="5" borderId="6" xfId="0" applyFont="1" applyFill="1" applyBorder="1" applyAlignment="1" applyProtection="1">
      <alignment horizontal="center" vertical="center" wrapText="1"/>
    </xf>
    <xf numFmtId="0" fontId="0" fillId="5" borderId="20" xfId="0" applyFont="1" applyFill="1" applyBorder="1" applyAlignment="1" applyProtection="1">
      <alignment horizontal="center" vertical="center"/>
    </xf>
    <xf numFmtId="0" fontId="0" fillId="5" borderId="16" xfId="0" applyFont="1" applyFill="1" applyBorder="1" applyAlignment="1" applyProtection="1">
      <alignment horizontal="center" vertical="center"/>
    </xf>
    <xf numFmtId="0" fontId="0" fillId="5" borderId="21" xfId="0" applyFont="1" applyFill="1" applyBorder="1" applyAlignment="1" applyProtection="1">
      <alignment horizontal="center" vertical="center"/>
    </xf>
    <xf numFmtId="6" fontId="0" fillId="2" borderId="1" xfId="0" applyNumberFormat="1" applyFont="1" applyFill="1" applyBorder="1" applyAlignment="1" applyProtection="1">
      <alignment horizontal="center" vertical="center" wrapText="1"/>
    </xf>
    <xf numFmtId="6" fontId="0" fillId="2" borderId="22" xfId="0" applyNumberFormat="1" applyFont="1" applyFill="1" applyBorder="1" applyAlignment="1" applyProtection="1">
      <alignment horizontal="center" vertical="center" wrapText="1"/>
    </xf>
    <xf numFmtId="0" fontId="18" fillId="2" borderId="26"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7" fillId="2" borderId="23" xfId="0" applyFont="1" applyFill="1" applyBorder="1" applyAlignment="1" applyProtection="1">
      <alignment horizontal="right" vertical="center" wrapText="1"/>
    </xf>
    <xf numFmtId="0" fontId="17" fillId="2" borderId="24" xfId="0" applyFont="1" applyFill="1" applyBorder="1" applyAlignment="1" applyProtection="1">
      <alignment horizontal="right" vertical="center" wrapText="1"/>
    </xf>
    <xf numFmtId="0" fontId="17" fillId="2" borderId="25" xfId="0" applyFont="1" applyFill="1" applyBorder="1" applyAlignment="1" applyProtection="1">
      <alignment horizontal="right" vertical="center" wrapText="1"/>
    </xf>
    <xf numFmtId="6" fontId="18" fillId="3" borderId="1" xfId="0" applyNumberFormat="1" applyFont="1" applyFill="1" applyBorder="1" applyAlignment="1" applyProtection="1">
      <alignment horizontal="center" vertical="center"/>
    </xf>
    <xf numFmtId="8" fontId="16" fillId="2" borderId="26" xfId="0" applyNumberFormat="1" applyFont="1" applyFill="1" applyBorder="1" applyAlignment="1" applyProtection="1">
      <alignment horizontal="center" vertical="center"/>
    </xf>
    <xf numFmtId="8" fontId="18" fillId="2" borderId="26" xfId="2" applyNumberFormat="1" applyFont="1" applyFill="1" applyBorder="1" applyAlignment="1" applyProtection="1">
      <alignment horizontal="center" vertical="center"/>
    </xf>
    <xf numFmtId="0" fontId="6" fillId="5" borderId="1" xfId="0" applyFont="1" applyFill="1" applyBorder="1" applyAlignment="1" applyProtection="1">
      <alignment horizontal="center" vertical="center" wrapText="1"/>
    </xf>
    <xf numFmtId="9" fontId="8" fillId="6" borderId="1"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35" fillId="2" borderId="15"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35" fillId="2" borderId="6" xfId="0" applyFont="1" applyFill="1" applyBorder="1" applyAlignment="1" applyProtection="1">
      <alignment horizontal="center" vertical="center"/>
    </xf>
  </cellXfs>
  <cellStyles count="18">
    <cellStyle name="Currency" xfId="2" builtinId="4"/>
    <cellStyle name="Currency 2" xfId="5" xr:uid="{00000000-0005-0000-0000-000001000000}"/>
    <cellStyle name="Currency 2 2" xfId="6" xr:uid="{00000000-0005-0000-0000-000002000000}"/>
    <cellStyle name="Currency 2 3" xfId="7" xr:uid="{00000000-0005-0000-0000-000003000000}"/>
    <cellStyle name="Currency 2 4" xfId="8" xr:uid="{00000000-0005-0000-0000-000004000000}"/>
    <cellStyle name="Currency 3" xfId="9" xr:uid="{00000000-0005-0000-0000-000005000000}"/>
    <cellStyle name="Currency 4" xfId="10" xr:uid="{00000000-0005-0000-0000-000006000000}"/>
    <cellStyle name="Normal" xfId="0" builtinId="0"/>
    <cellStyle name="Normal 2" xfId="1" xr:uid="{00000000-0005-0000-0000-000008000000}"/>
    <cellStyle name="Normal 2 2" xfId="11" xr:uid="{00000000-0005-0000-0000-000009000000}"/>
    <cellStyle name="Normal 2 3" xfId="16" xr:uid="{00000000-0005-0000-0000-00000A000000}"/>
    <cellStyle name="Normal 3" xfId="3" xr:uid="{00000000-0005-0000-0000-00000B000000}"/>
    <cellStyle name="Normal 3 2" xfId="12" xr:uid="{00000000-0005-0000-0000-00000C000000}"/>
    <cellStyle name="Normal 4" xfId="13" xr:uid="{00000000-0005-0000-0000-00000D000000}"/>
    <cellStyle name="Normal 4 2" xfId="14" xr:uid="{00000000-0005-0000-0000-00000E000000}"/>
    <cellStyle name="Normal 4 3" xfId="17" xr:uid="{00000000-0005-0000-0000-00000F000000}"/>
    <cellStyle name="Normal 5" xfId="4" xr:uid="{00000000-0005-0000-0000-000010000000}"/>
    <cellStyle name="Percent 2" xfId="15"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5686425</xdr:colOff>
      <xdr:row>3</xdr:row>
      <xdr:rowOff>104775</xdr:rowOff>
    </xdr:from>
    <xdr:to>
      <xdr:col>4</xdr:col>
      <xdr:colOff>533400</xdr:colOff>
      <xdr:row>10</xdr:row>
      <xdr:rowOff>85725</xdr:rowOff>
    </xdr:to>
    <xdr:pic>
      <xdr:nvPicPr>
        <xdr:cNvPr id="2" name="Picture 1">
          <a:extLst>
            <a:ext uri="{FF2B5EF4-FFF2-40B4-BE49-F238E27FC236}">
              <a16:creationId xmlns:a16="http://schemas.microsoft.com/office/drawing/2014/main" id="{C7F7EE2C-BFC7-400D-A9A3-07FECA5C58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590550"/>
          <a:ext cx="2628900"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190500</xdr:colOff>
      <xdr:row>0</xdr:row>
      <xdr:rowOff>56030</xdr:rowOff>
    </xdr:from>
    <xdr:to>
      <xdr:col>6</xdr:col>
      <xdr:colOff>484094</xdr:colOff>
      <xdr:row>6</xdr:row>
      <xdr:rowOff>61073</xdr:rowOff>
    </xdr:to>
    <xdr:pic>
      <xdr:nvPicPr>
        <xdr:cNvPr id="2" name="Picture 1">
          <a:extLst>
            <a:ext uri="{FF2B5EF4-FFF2-40B4-BE49-F238E27FC236}">
              <a16:creationId xmlns:a16="http://schemas.microsoft.com/office/drawing/2014/main" id="{65E5DB1C-F19F-4B4E-A481-F039114F8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7475" y="56030"/>
          <a:ext cx="2636744" cy="13385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CD66F-BD70-4E75-89DC-BD40DE85A72C}">
  <dimension ref="B11:E50"/>
  <sheetViews>
    <sheetView tabSelected="1" workbookViewId="0">
      <selection activeCell="B13" sqref="B13"/>
    </sheetView>
  </sheetViews>
  <sheetFormatPr defaultColWidth="7.109375" defaultRowHeight="15" x14ac:dyDescent="0.25"/>
  <cols>
    <col min="1" max="1" width="28" style="59" customWidth="1"/>
    <col min="2" max="2" width="71.21875" style="59" customWidth="1"/>
    <col min="3" max="16384" width="7.109375" style="59"/>
  </cols>
  <sheetData>
    <row r="11" spans="2:5" ht="37.5" x14ac:dyDescent="0.25">
      <c r="B11" s="58"/>
    </row>
    <row r="12" spans="2:5" ht="37.5" x14ac:dyDescent="0.25">
      <c r="B12" s="58" t="s">
        <v>1178</v>
      </c>
    </row>
    <row r="13" spans="2:5" ht="112.5" x14ac:dyDescent="0.25">
      <c r="B13" s="58" t="s">
        <v>1179</v>
      </c>
      <c r="E13" s="60"/>
    </row>
    <row r="14" spans="2:5" ht="26.25" x14ac:dyDescent="0.4">
      <c r="B14" s="61"/>
    </row>
    <row r="15" spans="2:5" ht="26.25" x14ac:dyDescent="0.4">
      <c r="B15" s="61"/>
    </row>
    <row r="20" spans="2:2" x14ac:dyDescent="0.25">
      <c r="B20" s="62"/>
    </row>
    <row r="21" spans="2:2" x14ac:dyDescent="0.25">
      <c r="B21" s="62"/>
    </row>
    <row r="30" spans="2:2" ht="15.75" x14ac:dyDescent="0.25">
      <c r="B30"/>
    </row>
    <row r="39" s="63" customFormat="1" x14ac:dyDescent="0.2"/>
    <row r="40" s="63" customFormat="1" x14ac:dyDescent="0.2"/>
    <row r="41" s="63" customFormat="1" x14ac:dyDescent="0.2"/>
    <row r="42" s="63" customFormat="1" x14ac:dyDescent="0.2"/>
    <row r="43" s="63" customFormat="1" x14ac:dyDescent="0.2"/>
    <row r="44" s="63" customFormat="1" x14ac:dyDescent="0.2"/>
    <row r="45" s="63" customFormat="1" x14ac:dyDescent="0.2"/>
    <row r="46" s="63" customFormat="1" x14ac:dyDescent="0.2"/>
    <row r="47" s="63" customFormat="1" x14ac:dyDescent="0.2"/>
    <row r="48" s="63" customFormat="1" x14ac:dyDescent="0.2"/>
    <row r="49" s="63" customFormat="1" x14ac:dyDescent="0.2"/>
    <row r="50" s="63" customFormat="1"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FF9A0-4668-40C1-90F5-19FF4CF1FE30}">
  <dimension ref="A1:H26"/>
  <sheetViews>
    <sheetView workbookViewId="0">
      <selection activeCell="B14" sqref="B14"/>
    </sheetView>
  </sheetViews>
  <sheetFormatPr defaultColWidth="7.109375" defaultRowHeight="16.5" x14ac:dyDescent="0.2"/>
  <cols>
    <col min="1" max="1" width="5.21875" style="49" customWidth="1"/>
    <col min="2" max="2" width="91.109375" style="52" customWidth="1"/>
    <col min="3" max="5" width="7.109375" style="49"/>
    <col min="6" max="6" width="22" style="49" customWidth="1"/>
    <col min="7" max="16384" width="7.109375" style="49"/>
  </cols>
  <sheetData>
    <row r="1" spans="1:8" x14ac:dyDescent="0.2">
      <c r="B1" s="49"/>
    </row>
    <row r="2" spans="1:8" ht="21" x14ac:dyDescent="0.2">
      <c r="B2" s="50" t="s">
        <v>1171</v>
      </c>
    </row>
    <row r="3" spans="1:8" ht="21" x14ac:dyDescent="0.2">
      <c r="B3" s="50" t="s">
        <v>1180</v>
      </c>
    </row>
    <row r="4" spans="1:8" ht="21" x14ac:dyDescent="0.2">
      <c r="B4" s="50"/>
    </row>
    <row r="5" spans="1:8" ht="21" x14ac:dyDescent="0.2">
      <c r="B5" s="50" t="s">
        <v>1172</v>
      </c>
    </row>
    <row r="6" spans="1:8" ht="21" x14ac:dyDescent="0.2">
      <c r="B6" s="50" t="s">
        <v>1173</v>
      </c>
    </row>
    <row r="7" spans="1:8" ht="21" x14ac:dyDescent="0.2">
      <c r="B7" s="50"/>
    </row>
    <row r="8" spans="1:8" ht="40.5" customHeight="1" x14ac:dyDescent="0.2">
      <c r="A8" s="51">
        <v>1</v>
      </c>
      <c r="B8" s="52" t="s">
        <v>1181</v>
      </c>
      <c r="C8" s="52"/>
      <c r="D8" s="52"/>
      <c r="E8" s="52"/>
      <c r="F8" s="52"/>
    </row>
    <row r="9" spans="1:8" ht="24" customHeight="1" x14ac:dyDescent="0.2">
      <c r="A9" s="51">
        <f>A8+1</f>
        <v>2</v>
      </c>
      <c r="B9" s="52" t="s">
        <v>1174</v>
      </c>
      <c r="C9" s="52"/>
      <c r="D9" s="52"/>
      <c r="E9" s="52"/>
      <c r="F9" s="52"/>
    </row>
    <row r="10" spans="1:8" ht="78" customHeight="1" x14ac:dyDescent="0.2">
      <c r="A10" s="51">
        <f t="shared" ref="A10:A14" si="0">A9+1</f>
        <v>3</v>
      </c>
      <c r="B10" s="53" t="s">
        <v>1182</v>
      </c>
      <c r="C10" s="52"/>
      <c r="D10" s="52"/>
      <c r="E10" s="52"/>
      <c r="F10" s="52"/>
    </row>
    <row r="11" spans="1:8" ht="39.75" customHeight="1" x14ac:dyDescent="0.2">
      <c r="A11" s="51">
        <f t="shared" si="0"/>
        <v>4</v>
      </c>
      <c r="B11" s="52" t="s">
        <v>1175</v>
      </c>
      <c r="C11" s="52"/>
      <c r="D11" s="52"/>
      <c r="E11" s="52"/>
      <c r="F11" s="52"/>
    </row>
    <row r="12" spans="1:8" ht="24.75" customHeight="1" x14ac:dyDescent="0.2">
      <c r="A12" s="51">
        <f t="shared" si="0"/>
        <v>5</v>
      </c>
      <c r="B12" s="52" t="s">
        <v>1176</v>
      </c>
      <c r="C12" s="52"/>
      <c r="D12" s="52"/>
      <c r="E12" s="52"/>
      <c r="F12" s="52"/>
    </row>
    <row r="13" spans="1:8" ht="23.25" customHeight="1" x14ac:dyDescent="0.2">
      <c r="A13" s="51">
        <f t="shared" si="0"/>
        <v>6</v>
      </c>
      <c r="B13" s="49" t="s">
        <v>1177</v>
      </c>
      <c r="C13" s="52"/>
      <c r="D13" s="52"/>
      <c r="E13" s="52"/>
      <c r="F13" s="52"/>
    </row>
    <row r="14" spans="1:8" ht="39" customHeight="1" x14ac:dyDescent="0.2">
      <c r="A14" s="51">
        <f t="shared" si="0"/>
        <v>7</v>
      </c>
      <c r="B14" s="54" t="s">
        <v>1183</v>
      </c>
      <c r="C14" s="55"/>
      <c r="D14" s="55"/>
      <c r="E14" s="55"/>
      <c r="F14" s="55"/>
      <c r="G14" s="55"/>
      <c r="H14" s="55"/>
    </row>
    <row r="15" spans="1:8" x14ac:dyDescent="0.2">
      <c r="A15" s="51"/>
      <c r="B15" s="54"/>
      <c r="C15" s="56"/>
      <c r="D15" s="56"/>
      <c r="E15" s="56"/>
      <c r="F15" s="56"/>
      <c r="G15" s="56"/>
      <c r="H15" s="56"/>
    </row>
    <row r="16" spans="1:8" x14ac:dyDescent="0.2">
      <c r="A16" s="51"/>
      <c r="B16" s="57"/>
    </row>
    <row r="17" spans="2:8" x14ac:dyDescent="0.2">
      <c r="B17" s="49"/>
      <c r="C17" s="56"/>
      <c r="D17" s="56"/>
      <c r="E17" s="56"/>
      <c r="F17" s="56"/>
      <c r="G17" s="56"/>
      <c r="H17" s="56"/>
    </row>
    <row r="18" spans="2:8" x14ac:dyDescent="0.2">
      <c r="B18" s="56"/>
      <c r="C18" s="56"/>
      <c r="D18" s="56"/>
      <c r="E18" s="56"/>
      <c r="F18" s="56"/>
      <c r="G18" s="56"/>
      <c r="H18" s="56"/>
    </row>
    <row r="19" spans="2:8" x14ac:dyDescent="0.2">
      <c r="B19" s="56"/>
    </row>
    <row r="20" spans="2:8" x14ac:dyDescent="0.2">
      <c r="B20" s="49"/>
    </row>
    <row r="21" spans="2:8" x14ac:dyDescent="0.2">
      <c r="B21" s="49"/>
    </row>
    <row r="22" spans="2:8" x14ac:dyDescent="0.2">
      <c r="B22" s="49"/>
    </row>
    <row r="25" spans="2:8" x14ac:dyDescent="0.2">
      <c r="B25" s="49"/>
    </row>
    <row r="26" spans="2:8" x14ac:dyDescent="0.2">
      <c r="B26" s="4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584"/>
  <sheetViews>
    <sheetView topLeftCell="A4" zoomScale="80" zoomScaleNormal="80" workbookViewId="0">
      <selection activeCell="C4" sqref="C4"/>
    </sheetView>
  </sheetViews>
  <sheetFormatPr defaultColWidth="8.77734375" defaultRowHeight="15" x14ac:dyDescent="0.2"/>
  <cols>
    <col min="1" max="1" width="7.44140625" style="7" customWidth="1"/>
    <col min="2" max="2" width="6.21875" style="14" customWidth="1"/>
    <col min="3" max="3" width="89.6640625" style="5" customWidth="1"/>
    <col min="4" max="7" width="8.109375" style="6" customWidth="1"/>
    <col min="8" max="8" width="13.5546875" style="6" customWidth="1"/>
    <col min="9" max="9" width="9.44140625" style="6" customWidth="1"/>
    <col min="10" max="10" width="12.21875" style="6" customWidth="1"/>
    <col min="11" max="11" width="38.33203125" style="1" customWidth="1"/>
    <col min="13" max="13" width="84.5546875" customWidth="1"/>
    <col min="28" max="16384" width="8.77734375" style="1"/>
  </cols>
  <sheetData>
    <row r="1" spans="1:27" s="9" customFormat="1" ht="40.5" customHeight="1" x14ac:dyDescent="0.2">
      <c r="A1" s="81" t="s">
        <v>1168</v>
      </c>
      <c r="B1" s="82"/>
      <c r="C1" s="82"/>
      <c r="D1" s="82"/>
      <c r="E1" s="82"/>
      <c r="F1" s="82"/>
      <c r="G1" s="82"/>
      <c r="H1" s="83"/>
      <c r="I1" s="74" t="s">
        <v>123</v>
      </c>
      <c r="J1" s="74"/>
      <c r="K1" s="73" t="s">
        <v>795</v>
      </c>
      <c r="L1"/>
      <c r="M1"/>
      <c r="N1"/>
      <c r="O1"/>
      <c r="P1"/>
      <c r="Q1"/>
      <c r="R1"/>
      <c r="S1"/>
      <c r="T1"/>
      <c r="U1"/>
      <c r="V1"/>
      <c r="W1"/>
      <c r="X1"/>
      <c r="Y1"/>
      <c r="Z1"/>
      <c r="AA1"/>
    </row>
    <row r="2" spans="1:27" s="9" customFormat="1" ht="36" customHeight="1" x14ac:dyDescent="0.2">
      <c r="A2" s="84"/>
      <c r="B2" s="85"/>
      <c r="C2" s="85"/>
      <c r="D2" s="85"/>
      <c r="E2" s="85"/>
      <c r="F2" s="85"/>
      <c r="G2" s="85"/>
      <c r="H2" s="86"/>
      <c r="I2" s="75"/>
      <c r="J2" s="75"/>
      <c r="K2" s="69"/>
      <c r="L2"/>
      <c r="M2"/>
      <c r="N2"/>
      <c r="O2"/>
      <c r="P2"/>
      <c r="Q2"/>
      <c r="R2"/>
      <c r="S2"/>
      <c r="T2"/>
      <c r="U2"/>
      <c r="V2"/>
      <c r="W2"/>
      <c r="X2"/>
      <c r="Y2"/>
      <c r="Z2"/>
      <c r="AA2"/>
    </row>
    <row r="3" spans="1:27" s="9" customFormat="1" ht="55.5" customHeight="1" x14ac:dyDescent="0.2">
      <c r="A3" s="64" t="s">
        <v>1170</v>
      </c>
      <c r="B3" s="65"/>
      <c r="C3" s="65"/>
      <c r="D3" s="65"/>
      <c r="E3" s="65"/>
      <c r="F3" s="65"/>
      <c r="G3" s="65"/>
      <c r="H3" s="65"/>
      <c r="I3" s="65"/>
      <c r="J3" s="66"/>
      <c r="K3" s="69"/>
      <c r="L3"/>
      <c r="M3"/>
      <c r="N3"/>
      <c r="O3"/>
      <c r="P3"/>
      <c r="Q3"/>
      <c r="R3"/>
      <c r="S3"/>
      <c r="T3"/>
      <c r="U3"/>
      <c r="V3"/>
      <c r="W3"/>
      <c r="X3"/>
      <c r="Y3"/>
      <c r="Z3"/>
      <c r="AA3"/>
    </row>
    <row r="4" spans="1:27" s="9" customFormat="1" ht="55.5" customHeight="1" x14ac:dyDescent="0.2">
      <c r="A4" s="79" t="s">
        <v>974</v>
      </c>
      <c r="B4" s="80"/>
      <c r="C4" s="46" t="s">
        <v>975</v>
      </c>
      <c r="D4" s="76" t="s">
        <v>195</v>
      </c>
      <c r="E4" s="77"/>
      <c r="F4" s="77"/>
      <c r="G4" s="77"/>
      <c r="H4" s="77"/>
      <c r="I4" s="77"/>
      <c r="J4" s="78"/>
      <c r="K4" s="69"/>
      <c r="L4"/>
      <c r="M4"/>
      <c r="N4"/>
      <c r="O4"/>
      <c r="P4"/>
      <c r="Q4"/>
      <c r="R4"/>
      <c r="S4"/>
      <c r="T4"/>
      <c r="U4"/>
      <c r="V4"/>
      <c r="W4"/>
      <c r="X4"/>
      <c r="Y4"/>
      <c r="Z4"/>
      <c r="AA4"/>
    </row>
    <row r="5" spans="1:27" ht="25.5" x14ac:dyDescent="0.2">
      <c r="A5" s="33" t="s">
        <v>122</v>
      </c>
      <c r="B5" s="11"/>
      <c r="C5" s="13" t="s">
        <v>121</v>
      </c>
      <c r="D5" s="8" t="s">
        <v>193</v>
      </c>
      <c r="E5" s="10" t="s">
        <v>1</v>
      </c>
      <c r="F5" s="10" t="s">
        <v>2</v>
      </c>
      <c r="G5" s="10" t="s">
        <v>3</v>
      </c>
      <c r="H5" s="3" t="s">
        <v>120</v>
      </c>
      <c r="I5" s="2" t="s">
        <v>196</v>
      </c>
      <c r="J5" s="3" t="s">
        <v>197</v>
      </c>
      <c r="K5" s="34" t="s">
        <v>794</v>
      </c>
    </row>
    <row r="6" spans="1:27" ht="15" customHeight="1" x14ac:dyDescent="0.2">
      <c r="A6" s="35" t="s">
        <v>213</v>
      </c>
      <c r="B6" s="29" t="s">
        <v>0</v>
      </c>
      <c r="C6" s="17" t="s">
        <v>215</v>
      </c>
      <c r="D6" s="21" t="s">
        <v>137</v>
      </c>
      <c r="E6" s="47"/>
      <c r="F6" s="47"/>
      <c r="G6" s="47"/>
      <c r="H6" s="18">
        <f>E6+F6+G6</f>
        <v>0</v>
      </c>
      <c r="I6" s="19">
        <v>250</v>
      </c>
      <c r="J6" s="18">
        <f>H6*I6</f>
        <v>0</v>
      </c>
      <c r="K6" s="87" t="s">
        <v>1166</v>
      </c>
    </row>
    <row r="7" spans="1:27" ht="15" customHeight="1" x14ac:dyDescent="0.2">
      <c r="A7" s="35" t="s">
        <v>213</v>
      </c>
      <c r="B7" s="29" t="s">
        <v>4</v>
      </c>
      <c r="C7" s="17" t="s">
        <v>216</v>
      </c>
      <c r="D7" s="21" t="s">
        <v>137</v>
      </c>
      <c r="E7" s="47"/>
      <c r="F7" s="47"/>
      <c r="G7" s="47"/>
      <c r="H7" s="18">
        <f t="shared" ref="H7:H70" si="0">E7+F7+G7</f>
        <v>0</v>
      </c>
      <c r="I7" s="19">
        <v>250</v>
      </c>
      <c r="J7" s="18">
        <f t="shared" ref="J7:J70" si="1">H7*I7</f>
        <v>0</v>
      </c>
      <c r="K7" s="88"/>
    </row>
    <row r="8" spans="1:27" ht="15" customHeight="1" x14ac:dyDescent="0.2">
      <c r="A8" s="35" t="s">
        <v>213</v>
      </c>
      <c r="B8" s="29" t="s">
        <v>5</v>
      </c>
      <c r="C8" s="17" t="s">
        <v>217</v>
      </c>
      <c r="D8" s="21" t="s">
        <v>137</v>
      </c>
      <c r="E8" s="47"/>
      <c r="F8" s="47"/>
      <c r="G8" s="47"/>
      <c r="H8" s="18">
        <f t="shared" si="0"/>
        <v>0</v>
      </c>
      <c r="I8" s="19">
        <v>250</v>
      </c>
      <c r="J8" s="18">
        <f t="shared" si="1"/>
        <v>0</v>
      </c>
      <c r="K8" s="88"/>
    </row>
    <row r="9" spans="1:27" ht="15" customHeight="1" x14ac:dyDescent="0.2">
      <c r="A9" s="35" t="s">
        <v>213</v>
      </c>
      <c r="B9" s="29" t="s">
        <v>6</v>
      </c>
      <c r="C9" s="17" t="s">
        <v>214</v>
      </c>
      <c r="D9" s="21" t="s">
        <v>137</v>
      </c>
      <c r="E9" s="47"/>
      <c r="F9" s="47"/>
      <c r="G9" s="47"/>
      <c r="H9" s="18">
        <f t="shared" si="0"/>
        <v>0</v>
      </c>
      <c r="I9" s="19">
        <v>125</v>
      </c>
      <c r="J9" s="18">
        <f t="shared" si="1"/>
        <v>0</v>
      </c>
      <c r="K9" s="88"/>
    </row>
    <row r="10" spans="1:27" ht="15" customHeight="1" x14ac:dyDescent="0.2">
      <c r="A10" s="35" t="s">
        <v>213</v>
      </c>
      <c r="B10" s="29" t="s">
        <v>7</v>
      </c>
      <c r="C10" s="17" t="s">
        <v>218</v>
      </c>
      <c r="D10" s="21" t="s">
        <v>137</v>
      </c>
      <c r="E10" s="47"/>
      <c r="F10" s="47"/>
      <c r="G10" s="47"/>
      <c r="H10" s="18">
        <f t="shared" si="0"/>
        <v>0</v>
      </c>
      <c r="I10" s="19">
        <v>125</v>
      </c>
      <c r="J10" s="18">
        <f t="shared" si="1"/>
        <v>0</v>
      </c>
      <c r="K10" s="88"/>
    </row>
    <row r="11" spans="1:27" ht="15" customHeight="1" x14ac:dyDescent="0.2">
      <c r="A11" s="35" t="s">
        <v>213</v>
      </c>
      <c r="B11" s="29" t="s">
        <v>8</v>
      </c>
      <c r="C11" s="17" t="s">
        <v>219</v>
      </c>
      <c r="D11" s="21" t="s">
        <v>137</v>
      </c>
      <c r="E11" s="47"/>
      <c r="F11" s="47"/>
      <c r="G11" s="47"/>
      <c r="H11" s="18">
        <f t="shared" si="0"/>
        <v>0</v>
      </c>
      <c r="I11" s="19">
        <v>50</v>
      </c>
      <c r="J11" s="18">
        <f t="shared" si="1"/>
        <v>0</v>
      </c>
      <c r="K11" s="88"/>
    </row>
    <row r="12" spans="1:27" ht="15" customHeight="1" x14ac:dyDescent="0.2">
      <c r="A12" s="35" t="s">
        <v>213</v>
      </c>
      <c r="B12" s="29" t="s">
        <v>9</v>
      </c>
      <c r="C12" s="20" t="s">
        <v>220</v>
      </c>
      <c r="D12" s="21" t="s">
        <v>136</v>
      </c>
      <c r="E12" s="47"/>
      <c r="F12" s="47"/>
      <c r="G12" s="47"/>
      <c r="H12" s="18">
        <f t="shared" si="0"/>
        <v>0</v>
      </c>
      <c r="I12" s="21">
        <v>199</v>
      </c>
      <c r="J12" s="18">
        <f t="shared" si="1"/>
        <v>0</v>
      </c>
      <c r="K12" s="88"/>
    </row>
    <row r="13" spans="1:27" ht="15" customHeight="1" x14ac:dyDescent="0.2">
      <c r="A13" s="35" t="s">
        <v>213</v>
      </c>
      <c r="B13" s="29" t="s">
        <v>10</v>
      </c>
      <c r="C13" s="20" t="s">
        <v>221</v>
      </c>
      <c r="D13" s="21" t="s">
        <v>136</v>
      </c>
      <c r="E13" s="47"/>
      <c r="F13" s="47"/>
      <c r="G13" s="47"/>
      <c r="H13" s="18">
        <f t="shared" si="0"/>
        <v>0</v>
      </c>
      <c r="I13" s="21">
        <v>101</v>
      </c>
      <c r="J13" s="18">
        <f t="shared" si="1"/>
        <v>0</v>
      </c>
      <c r="K13" s="88"/>
    </row>
    <row r="14" spans="1:27" ht="15" customHeight="1" x14ac:dyDescent="0.2">
      <c r="A14" s="35" t="s">
        <v>213</v>
      </c>
      <c r="B14" s="29" t="s">
        <v>11</v>
      </c>
      <c r="C14" s="20" t="s">
        <v>222</v>
      </c>
      <c r="D14" s="21" t="s">
        <v>136</v>
      </c>
      <c r="E14" s="47"/>
      <c r="F14" s="47"/>
      <c r="G14" s="47"/>
      <c r="H14" s="18">
        <f t="shared" si="0"/>
        <v>0</v>
      </c>
      <c r="I14" s="21">
        <v>199</v>
      </c>
      <c r="J14" s="18">
        <f t="shared" si="1"/>
        <v>0</v>
      </c>
      <c r="K14" s="88"/>
    </row>
    <row r="15" spans="1:27" ht="15" customHeight="1" x14ac:dyDescent="0.2">
      <c r="A15" s="35" t="s">
        <v>213</v>
      </c>
      <c r="B15" s="29" t="s">
        <v>12</v>
      </c>
      <c r="C15" s="20" t="s">
        <v>223</v>
      </c>
      <c r="D15" s="21" t="s">
        <v>136</v>
      </c>
      <c r="E15" s="47"/>
      <c r="F15" s="47"/>
      <c r="G15" s="47"/>
      <c r="H15" s="18">
        <f t="shared" si="0"/>
        <v>0</v>
      </c>
      <c r="I15" s="21">
        <v>101</v>
      </c>
      <c r="J15" s="18">
        <f t="shared" si="1"/>
        <v>0</v>
      </c>
      <c r="K15" s="88"/>
    </row>
    <row r="16" spans="1:27" ht="15" customHeight="1" x14ac:dyDescent="0.2">
      <c r="A16" s="35" t="s">
        <v>213</v>
      </c>
      <c r="B16" s="29" t="s">
        <v>13</v>
      </c>
      <c r="C16" s="20" t="s">
        <v>224</v>
      </c>
      <c r="D16" s="21" t="s">
        <v>137</v>
      </c>
      <c r="E16" s="47"/>
      <c r="F16" s="47"/>
      <c r="G16" s="47"/>
      <c r="H16" s="18">
        <f t="shared" si="0"/>
        <v>0</v>
      </c>
      <c r="I16" s="21">
        <v>199</v>
      </c>
      <c r="J16" s="18">
        <f t="shared" si="1"/>
        <v>0</v>
      </c>
      <c r="K16" s="88"/>
    </row>
    <row r="17" spans="1:11" ht="15" customHeight="1" x14ac:dyDescent="0.2">
      <c r="A17" s="35" t="s">
        <v>213</v>
      </c>
      <c r="B17" s="29" t="s">
        <v>14</v>
      </c>
      <c r="C17" s="22" t="s">
        <v>225</v>
      </c>
      <c r="D17" s="21" t="s">
        <v>137</v>
      </c>
      <c r="E17" s="47"/>
      <c r="F17" s="47"/>
      <c r="G17" s="47"/>
      <c r="H17" s="18">
        <f t="shared" si="0"/>
        <v>0</v>
      </c>
      <c r="I17" s="21">
        <v>101</v>
      </c>
      <c r="J17" s="18">
        <f t="shared" si="1"/>
        <v>0</v>
      </c>
      <c r="K17" s="88"/>
    </row>
    <row r="18" spans="1:11" ht="15" customHeight="1" x14ac:dyDescent="0.2">
      <c r="A18" s="35" t="s">
        <v>213</v>
      </c>
      <c r="B18" s="29" t="s">
        <v>15</v>
      </c>
      <c r="C18" s="20" t="s">
        <v>113</v>
      </c>
      <c r="D18" s="21" t="s">
        <v>137</v>
      </c>
      <c r="E18" s="47"/>
      <c r="F18" s="47"/>
      <c r="G18" s="47"/>
      <c r="H18" s="18">
        <f t="shared" si="0"/>
        <v>0</v>
      </c>
      <c r="I18" s="21">
        <v>21</v>
      </c>
      <c r="J18" s="18">
        <f t="shared" si="1"/>
        <v>0</v>
      </c>
      <c r="K18" s="88"/>
    </row>
    <row r="19" spans="1:11" ht="15" customHeight="1" x14ac:dyDescent="0.2">
      <c r="A19" s="35" t="s">
        <v>213</v>
      </c>
      <c r="B19" s="29" t="s">
        <v>16</v>
      </c>
      <c r="C19" s="20" t="s">
        <v>116</v>
      </c>
      <c r="D19" s="21" t="s">
        <v>137</v>
      </c>
      <c r="E19" s="47"/>
      <c r="F19" s="47"/>
      <c r="G19" s="47"/>
      <c r="H19" s="18">
        <f t="shared" si="0"/>
        <v>0</v>
      </c>
      <c r="I19" s="21">
        <v>50</v>
      </c>
      <c r="J19" s="18">
        <f t="shared" si="1"/>
        <v>0</v>
      </c>
      <c r="K19" s="88"/>
    </row>
    <row r="20" spans="1:11" ht="15" customHeight="1" x14ac:dyDescent="0.2">
      <c r="A20" s="35" t="s">
        <v>213</v>
      </c>
      <c r="B20" s="29" t="s">
        <v>17</v>
      </c>
      <c r="C20" s="20" t="s">
        <v>117</v>
      </c>
      <c r="D20" s="21" t="s">
        <v>137</v>
      </c>
      <c r="E20" s="47"/>
      <c r="F20" s="47"/>
      <c r="G20" s="47"/>
      <c r="H20" s="18">
        <f t="shared" si="0"/>
        <v>0</v>
      </c>
      <c r="I20" s="21">
        <v>50</v>
      </c>
      <c r="J20" s="18">
        <f t="shared" si="1"/>
        <v>0</v>
      </c>
      <c r="K20" s="88"/>
    </row>
    <row r="21" spans="1:11" ht="15" customHeight="1" x14ac:dyDescent="0.2">
      <c r="A21" s="35" t="s">
        <v>213</v>
      </c>
      <c r="B21" s="29" t="s">
        <v>18</v>
      </c>
      <c r="C21" s="20" t="s">
        <v>118</v>
      </c>
      <c r="D21" s="21" t="s">
        <v>137</v>
      </c>
      <c r="E21" s="47"/>
      <c r="F21" s="47"/>
      <c r="G21" s="47"/>
      <c r="H21" s="18">
        <f t="shared" si="0"/>
        <v>0</v>
      </c>
      <c r="I21" s="21">
        <v>50</v>
      </c>
      <c r="J21" s="18">
        <f t="shared" si="1"/>
        <v>0</v>
      </c>
      <c r="K21" s="88"/>
    </row>
    <row r="22" spans="1:11" ht="15" customHeight="1" x14ac:dyDescent="0.2">
      <c r="A22" s="35" t="s">
        <v>213</v>
      </c>
      <c r="B22" s="29" t="s">
        <v>226</v>
      </c>
      <c r="C22" s="20" t="s">
        <v>119</v>
      </c>
      <c r="D22" s="21" t="s">
        <v>137</v>
      </c>
      <c r="E22" s="47"/>
      <c r="F22" s="47"/>
      <c r="G22" s="47"/>
      <c r="H22" s="18">
        <f t="shared" si="0"/>
        <v>0</v>
      </c>
      <c r="I22" s="21">
        <v>50</v>
      </c>
      <c r="J22" s="18">
        <f t="shared" si="1"/>
        <v>0</v>
      </c>
      <c r="K22" s="88"/>
    </row>
    <row r="23" spans="1:11" ht="15" customHeight="1" x14ac:dyDescent="0.2">
      <c r="A23" s="35" t="s">
        <v>213</v>
      </c>
      <c r="B23" s="29" t="s">
        <v>228</v>
      </c>
      <c r="C23" s="20" t="s">
        <v>594</v>
      </c>
      <c r="D23" s="21" t="s">
        <v>137</v>
      </c>
      <c r="E23" s="47"/>
      <c r="F23" s="47"/>
      <c r="G23" s="47"/>
      <c r="H23" s="18">
        <f t="shared" si="0"/>
        <v>0</v>
      </c>
      <c r="I23" s="25">
        <v>50</v>
      </c>
      <c r="J23" s="18">
        <f t="shared" si="1"/>
        <v>0</v>
      </c>
      <c r="K23" s="88"/>
    </row>
    <row r="24" spans="1:11" ht="15" customHeight="1" x14ac:dyDescent="0.2">
      <c r="A24" s="35" t="s">
        <v>213</v>
      </c>
      <c r="B24" s="29" t="s">
        <v>233</v>
      </c>
      <c r="C24" s="20" t="s">
        <v>227</v>
      </c>
      <c r="D24" s="21" t="s">
        <v>137</v>
      </c>
      <c r="E24" s="47"/>
      <c r="F24" s="47"/>
      <c r="G24" s="47"/>
      <c r="H24" s="18">
        <f t="shared" si="0"/>
        <v>0</v>
      </c>
      <c r="I24" s="21">
        <v>55</v>
      </c>
      <c r="J24" s="18">
        <f t="shared" si="1"/>
        <v>0</v>
      </c>
      <c r="K24" s="88"/>
    </row>
    <row r="25" spans="1:11" ht="15" customHeight="1" x14ac:dyDescent="0.2">
      <c r="A25" s="35" t="s">
        <v>213</v>
      </c>
      <c r="B25" s="29" t="s">
        <v>234</v>
      </c>
      <c r="C25" s="20" t="s">
        <v>635</v>
      </c>
      <c r="D25" s="21" t="s">
        <v>137</v>
      </c>
      <c r="E25" s="47"/>
      <c r="F25" s="47"/>
      <c r="G25" s="47"/>
      <c r="H25" s="18">
        <f t="shared" si="0"/>
        <v>0</v>
      </c>
      <c r="I25" s="21">
        <v>150</v>
      </c>
      <c r="J25" s="18">
        <f t="shared" si="1"/>
        <v>0</v>
      </c>
      <c r="K25" s="88"/>
    </row>
    <row r="26" spans="1:11" ht="15" customHeight="1" x14ac:dyDescent="0.2">
      <c r="A26" s="35" t="s">
        <v>213</v>
      </c>
      <c r="B26" s="29" t="s">
        <v>235</v>
      </c>
      <c r="C26" s="42" t="s">
        <v>229</v>
      </c>
      <c r="D26" s="21" t="s">
        <v>138</v>
      </c>
      <c r="E26" s="47"/>
      <c r="F26" s="47"/>
      <c r="G26" s="47"/>
      <c r="H26" s="18">
        <f t="shared" si="0"/>
        <v>0</v>
      </c>
      <c r="I26" s="21">
        <v>1595</v>
      </c>
      <c r="J26" s="18">
        <f t="shared" si="1"/>
        <v>0</v>
      </c>
      <c r="K26" s="88"/>
    </row>
    <row r="27" spans="1:11" ht="15" customHeight="1" x14ac:dyDescent="0.2">
      <c r="A27" s="35" t="s">
        <v>213</v>
      </c>
      <c r="B27" s="29" t="s">
        <v>236</v>
      </c>
      <c r="C27" s="42" t="s">
        <v>230</v>
      </c>
      <c r="D27" s="21" t="s">
        <v>138</v>
      </c>
      <c r="E27" s="47"/>
      <c r="F27" s="47"/>
      <c r="G27" s="47"/>
      <c r="H27" s="18">
        <f t="shared" si="0"/>
        <v>0</v>
      </c>
      <c r="I27" s="21">
        <v>50</v>
      </c>
      <c r="J27" s="18">
        <f t="shared" si="1"/>
        <v>0</v>
      </c>
      <c r="K27" s="88"/>
    </row>
    <row r="28" spans="1:11" ht="15" customHeight="1" x14ac:dyDescent="0.2">
      <c r="A28" s="35" t="s">
        <v>213</v>
      </c>
      <c r="B28" s="29" t="s">
        <v>237</v>
      </c>
      <c r="C28" s="42" t="s">
        <v>231</v>
      </c>
      <c r="D28" s="21" t="s">
        <v>138</v>
      </c>
      <c r="E28" s="47"/>
      <c r="F28" s="47"/>
      <c r="G28" s="47"/>
      <c r="H28" s="18">
        <f t="shared" si="0"/>
        <v>0</v>
      </c>
      <c r="I28" s="21">
        <v>35</v>
      </c>
      <c r="J28" s="18">
        <f t="shared" si="1"/>
        <v>0</v>
      </c>
      <c r="K28" s="88"/>
    </row>
    <row r="29" spans="1:11" ht="15" customHeight="1" x14ac:dyDescent="0.2">
      <c r="A29" s="35" t="s">
        <v>213</v>
      </c>
      <c r="B29" s="29" t="s">
        <v>239</v>
      </c>
      <c r="C29" s="43" t="s">
        <v>1164</v>
      </c>
      <c r="D29" s="21" t="s">
        <v>138</v>
      </c>
      <c r="E29" s="47"/>
      <c r="F29" s="47"/>
      <c r="G29" s="47"/>
      <c r="H29" s="18">
        <f t="shared" si="0"/>
        <v>0</v>
      </c>
      <c r="I29" s="21">
        <v>155</v>
      </c>
      <c r="J29" s="18">
        <f t="shared" si="1"/>
        <v>0</v>
      </c>
      <c r="K29" s="88"/>
    </row>
    <row r="30" spans="1:11" ht="15" customHeight="1" x14ac:dyDescent="0.2">
      <c r="A30" s="35" t="s">
        <v>213</v>
      </c>
      <c r="B30" s="29" t="s">
        <v>240</v>
      </c>
      <c r="C30" s="42" t="s">
        <v>232</v>
      </c>
      <c r="D30" s="21" t="s">
        <v>138</v>
      </c>
      <c r="E30" s="47"/>
      <c r="F30" s="47"/>
      <c r="G30" s="47"/>
      <c r="H30" s="18">
        <f t="shared" si="0"/>
        <v>0</v>
      </c>
      <c r="I30" s="21">
        <v>60</v>
      </c>
      <c r="J30" s="18">
        <f t="shared" si="1"/>
        <v>0</v>
      </c>
      <c r="K30" s="88"/>
    </row>
    <row r="31" spans="1:11" ht="15" customHeight="1" x14ac:dyDescent="0.2">
      <c r="A31" s="35" t="s">
        <v>213</v>
      </c>
      <c r="B31" s="29" t="s">
        <v>241</v>
      </c>
      <c r="C31" s="22" t="s">
        <v>192</v>
      </c>
      <c r="D31" s="21" t="s">
        <v>138</v>
      </c>
      <c r="E31" s="47"/>
      <c r="F31" s="47"/>
      <c r="G31" s="47"/>
      <c r="H31" s="18">
        <f t="shared" si="0"/>
        <v>0</v>
      </c>
      <c r="I31" s="21">
        <v>50</v>
      </c>
      <c r="J31" s="18">
        <f t="shared" si="1"/>
        <v>0</v>
      </c>
      <c r="K31" s="88"/>
    </row>
    <row r="32" spans="1:11" ht="15" customHeight="1" x14ac:dyDescent="0.2">
      <c r="A32" s="35" t="s">
        <v>213</v>
      </c>
      <c r="B32" s="29" t="s">
        <v>242</v>
      </c>
      <c r="C32" s="22" t="s">
        <v>163</v>
      </c>
      <c r="D32" s="21" t="s">
        <v>138</v>
      </c>
      <c r="E32" s="47"/>
      <c r="F32" s="47"/>
      <c r="G32" s="47"/>
      <c r="H32" s="18">
        <f t="shared" si="0"/>
        <v>0</v>
      </c>
      <c r="I32" s="21">
        <v>1592</v>
      </c>
      <c r="J32" s="18">
        <f t="shared" si="1"/>
        <v>0</v>
      </c>
      <c r="K32" s="88"/>
    </row>
    <row r="33" spans="1:11" ht="15" customHeight="1" x14ac:dyDescent="0.2">
      <c r="A33" s="35" t="s">
        <v>213</v>
      </c>
      <c r="B33" s="29" t="s">
        <v>243</v>
      </c>
      <c r="C33" s="22" t="s">
        <v>68</v>
      </c>
      <c r="D33" s="21" t="s">
        <v>138</v>
      </c>
      <c r="E33" s="47"/>
      <c r="F33" s="47"/>
      <c r="G33" s="47"/>
      <c r="H33" s="18">
        <f t="shared" si="0"/>
        <v>0</v>
      </c>
      <c r="I33" s="21">
        <v>50</v>
      </c>
      <c r="J33" s="18">
        <f t="shared" si="1"/>
        <v>0</v>
      </c>
      <c r="K33" s="88"/>
    </row>
    <row r="34" spans="1:11" ht="15" customHeight="1" x14ac:dyDescent="0.2">
      <c r="A34" s="35" t="s">
        <v>213</v>
      </c>
      <c r="B34" s="29" t="s">
        <v>244</v>
      </c>
      <c r="C34" s="22" t="s">
        <v>69</v>
      </c>
      <c r="D34" s="21" t="s">
        <v>138</v>
      </c>
      <c r="E34" s="47"/>
      <c r="F34" s="47"/>
      <c r="G34" s="47"/>
      <c r="H34" s="18">
        <f t="shared" si="0"/>
        <v>0</v>
      </c>
      <c r="I34" s="21">
        <v>50</v>
      </c>
      <c r="J34" s="18">
        <f t="shared" si="1"/>
        <v>0</v>
      </c>
      <c r="K34" s="88"/>
    </row>
    <row r="35" spans="1:11" ht="15" customHeight="1" x14ac:dyDescent="0.2">
      <c r="A35" s="35" t="s">
        <v>213</v>
      </c>
      <c r="B35" s="29" t="s">
        <v>245</v>
      </c>
      <c r="C35" s="22" t="s">
        <v>70</v>
      </c>
      <c r="D35" s="21" t="s">
        <v>138</v>
      </c>
      <c r="E35" s="47"/>
      <c r="F35" s="47"/>
      <c r="G35" s="47"/>
      <c r="H35" s="18">
        <f t="shared" si="0"/>
        <v>0</v>
      </c>
      <c r="I35" s="21">
        <v>792</v>
      </c>
      <c r="J35" s="18">
        <f t="shared" si="1"/>
        <v>0</v>
      </c>
      <c r="K35" s="88"/>
    </row>
    <row r="36" spans="1:11" ht="15" customHeight="1" x14ac:dyDescent="0.2">
      <c r="A36" s="35" t="s">
        <v>213</v>
      </c>
      <c r="B36" s="29" t="s">
        <v>246</v>
      </c>
      <c r="C36" s="22" t="s">
        <v>71</v>
      </c>
      <c r="D36" s="21" t="s">
        <v>138</v>
      </c>
      <c r="E36" s="47"/>
      <c r="F36" s="47"/>
      <c r="G36" s="47"/>
      <c r="H36" s="18">
        <f t="shared" si="0"/>
        <v>0</v>
      </c>
      <c r="I36" s="21">
        <v>500</v>
      </c>
      <c r="J36" s="18">
        <f t="shared" si="1"/>
        <v>0</v>
      </c>
      <c r="K36" s="88"/>
    </row>
    <row r="37" spans="1:11" ht="15" customHeight="1" x14ac:dyDescent="0.2">
      <c r="A37" s="35" t="s">
        <v>213</v>
      </c>
      <c r="B37" s="29" t="s">
        <v>248</v>
      </c>
      <c r="C37" s="22" t="s">
        <v>72</v>
      </c>
      <c r="D37" s="21" t="s">
        <v>138</v>
      </c>
      <c r="E37" s="47"/>
      <c r="F37" s="47"/>
      <c r="G37" s="47"/>
      <c r="H37" s="18">
        <f t="shared" si="0"/>
        <v>0</v>
      </c>
      <c r="I37" s="21">
        <v>800</v>
      </c>
      <c r="J37" s="18">
        <f t="shared" si="1"/>
        <v>0</v>
      </c>
      <c r="K37" s="88"/>
    </row>
    <row r="38" spans="1:11" ht="15" customHeight="1" x14ac:dyDescent="0.2">
      <c r="A38" s="35" t="s">
        <v>213</v>
      </c>
      <c r="B38" s="29" t="s">
        <v>249</v>
      </c>
      <c r="C38" s="42" t="s">
        <v>238</v>
      </c>
      <c r="D38" s="21" t="s">
        <v>125</v>
      </c>
      <c r="E38" s="47"/>
      <c r="F38" s="47"/>
      <c r="G38" s="47"/>
      <c r="H38" s="18">
        <f t="shared" si="0"/>
        <v>0</v>
      </c>
      <c r="I38" s="21">
        <v>459</v>
      </c>
      <c r="J38" s="18">
        <f t="shared" si="1"/>
        <v>0</v>
      </c>
      <c r="K38" s="88"/>
    </row>
    <row r="39" spans="1:11" ht="15" customHeight="1" x14ac:dyDescent="0.2">
      <c r="A39" s="35" t="s">
        <v>213</v>
      </c>
      <c r="B39" s="29" t="s">
        <v>250</v>
      </c>
      <c r="C39" s="20" t="s">
        <v>164</v>
      </c>
      <c r="D39" s="21" t="s">
        <v>138</v>
      </c>
      <c r="E39" s="47"/>
      <c r="F39" s="47"/>
      <c r="G39" s="47"/>
      <c r="H39" s="18">
        <f t="shared" si="0"/>
        <v>0</v>
      </c>
      <c r="I39" s="21">
        <v>500</v>
      </c>
      <c r="J39" s="18">
        <f t="shared" si="1"/>
        <v>0</v>
      </c>
      <c r="K39" s="88"/>
    </row>
    <row r="40" spans="1:11" ht="15" customHeight="1" x14ac:dyDescent="0.2">
      <c r="A40" s="35" t="s">
        <v>213</v>
      </c>
      <c r="B40" s="29" t="s">
        <v>251</v>
      </c>
      <c r="C40" s="20" t="s">
        <v>148</v>
      </c>
      <c r="D40" s="21" t="s">
        <v>138</v>
      </c>
      <c r="E40" s="47"/>
      <c r="F40" s="47"/>
      <c r="G40" s="47"/>
      <c r="H40" s="18">
        <f t="shared" si="0"/>
        <v>0</v>
      </c>
      <c r="I40" s="21">
        <v>1577</v>
      </c>
      <c r="J40" s="18">
        <f t="shared" si="1"/>
        <v>0</v>
      </c>
      <c r="K40" s="88"/>
    </row>
    <row r="41" spans="1:11" ht="15" customHeight="1" x14ac:dyDescent="0.2">
      <c r="A41" s="35" t="s">
        <v>213</v>
      </c>
      <c r="B41" s="29" t="s">
        <v>252</v>
      </c>
      <c r="C41" s="20" t="s">
        <v>149</v>
      </c>
      <c r="D41" s="21" t="s">
        <v>138</v>
      </c>
      <c r="E41" s="47"/>
      <c r="F41" s="47"/>
      <c r="G41" s="47"/>
      <c r="H41" s="18">
        <f t="shared" si="0"/>
        <v>0</v>
      </c>
      <c r="I41" s="21">
        <v>50</v>
      </c>
      <c r="J41" s="18">
        <f t="shared" si="1"/>
        <v>0</v>
      </c>
      <c r="K41" s="88"/>
    </row>
    <row r="42" spans="1:11" ht="15" customHeight="1" x14ac:dyDescent="0.2">
      <c r="A42" s="35" t="s">
        <v>213</v>
      </c>
      <c r="B42" s="29" t="s">
        <v>253</v>
      </c>
      <c r="C42" s="20" t="s">
        <v>150</v>
      </c>
      <c r="D42" s="21" t="s">
        <v>138</v>
      </c>
      <c r="E42" s="47"/>
      <c r="F42" s="47"/>
      <c r="G42" s="47"/>
      <c r="H42" s="18">
        <f t="shared" si="0"/>
        <v>0</v>
      </c>
      <c r="I42" s="21">
        <v>50</v>
      </c>
      <c r="J42" s="18">
        <f t="shared" si="1"/>
        <v>0</v>
      </c>
      <c r="K42" s="88"/>
    </row>
    <row r="43" spans="1:11" ht="15" customHeight="1" x14ac:dyDescent="0.2">
      <c r="A43" s="35" t="s">
        <v>213</v>
      </c>
      <c r="B43" s="29" t="s">
        <v>254</v>
      </c>
      <c r="C43" s="23" t="s">
        <v>247</v>
      </c>
      <c r="D43" s="21" t="s">
        <v>125</v>
      </c>
      <c r="E43" s="47"/>
      <c r="F43" s="47"/>
      <c r="G43" s="47"/>
      <c r="H43" s="18">
        <f t="shared" si="0"/>
        <v>0</v>
      </c>
      <c r="I43" s="21">
        <v>129</v>
      </c>
      <c r="J43" s="18">
        <f t="shared" si="1"/>
        <v>0</v>
      </c>
      <c r="K43" s="88"/>
    </row>
    <row r="44" spans="1:11" ht="15" customHeight="1" x14ac:dyDescent="0.2">
      <c r="A44" s="35" t="s">
        <v>213</v>
      </c>
      <c r="B44" s="29" t="s">
        <v>255</v>
      </c>
      <c r="C44" s="20" t="s">
        <v>63</v>
      </c>
      <c r="D44" s="21" t="s">
        <v>138</v>
      </c>
      <c r="E44" s="47"/>
      <c r="F44" s="47"/>
      <c r="G44" s="47"/>
      <c r="H44" s="18">
        <f t="shared" si="0"/>
        <v>0</v>
      </c>
      <c r="I44" s="21">
        <v>500</v>
      </c>
      <c r="J44" s="18">
        <f t="shared" si="1"/>
        <v>0</v>
      </c>
      <c r="K44" s="88"/>
    </row>
    <row r="45" spans="1:11" ht="15" customHeight="1" x14ac:dyDescent="0.2">
      <c r="A45" s="35" t="s">
        <v>213</v>
      </c>
      <c r="B45" s="29" t="s">
        <v>256</v>
      </c>
      <c r="C45" s="20" t="s">
        <v>64</v>
      </c>
      <c r="D45" s="21" t="s">
        <v>138</v>
      </c>
      <c r="E45" s="47"/>
      <c r="F45" s="47"/>
      <c r="G45" s="47"/>
      <c r="H45" s="18">
        <f t="shared" si="0"/>
        <v>0</v>
      </c>
      <c r="I45" s="21">
        <v>50</v>
      </c>
      <c r="J45" s="18">
        <f t="shared" si="1"/>
        <v>0</v>
      </c>
      <c r="K45" s="88"/>
    </row>
    <row r="46" spans="1:11" ht="15" customHeight="1" x14ac:dyDescent="0.2">
      <c r="A46" s="35" t="s">
        <v>213</v>
      </c>
      <c r="B46" s="29" t="s">
        <v>260</v>
      </c>
      <c r="C46" s="20" t="s">
        <v>65</v>
      </c>
      <c r="D46" s="21" t="s">
        <v>138</v>
      </c>
      <c r="E46" s="47"/>
      <c r="F46" s="47"/>
      <c r="G46" s="47"/>
      <c r="H46" s="18">
        <f t="shared" si="0"/>
        <v>0</v>
      </c>
      <c r="I46" s="21">
        <v>50</v>
      </c>
      <c r="J46" s="18">
        <f t="shared" si="1"/>
        <v>0</v>
      </c>
      <c r="K46" s="88"/>
    </row>
    <row r="47" spans="1:11" ht="15" customHeight="1" x14ac:dyDescent="0.2">
      <c r="A47" s="35" t="s">
        <v>213</v>
      </c>
      <c r="B47" s="29" t="s">
        <v>261</v>
      </c>
      <c r="C47" s="20" t="s">
        <v>66</v>
      </c>
      <c r="D47" s="21" t="s">
        <v>138</v>
      </c>
      <c r="E47" s="47"/>
      <c r="F47" s="47"/>
      <c r="G47" s="47"/>
      <c r="H47" s="18">
        <f t="shared" si="0"/>
        <v>0</v>
      </c>
      <c r="I47" s="21">
        <v>50</v>
      </c>
      <c r="J47" s="18">
        <f t="shared" si="1"/>
        <v>0</v>
      </c>
      <c r="K47" s="88"/>
    </row>
    <row r="48" spans="1:11" ht="15" customHeight="1" x14ac:dyDescent="0.2">
      <c r="A48" s="35" t="s">
        <v>213</v>
      </c>
      <c r="B48" s="29" t="s">
        <v>262</v>
      </c>
      <c r="C48" s="20" t="s">
        <v>165</v>
      </c>
      <c r="D48" s="21" t="s">
        <v>138</v>
      </c>
      <c r="E48" s="47"/>
      <c r="F48" s="47"/>
      <c r="G48" s="47"/>
      <c r="H48" s="18">
        <f t="shared" si="0"/>
        <v>0</v>
      </c>
      <c r="I48" s="21">
        <v>100</v>
      </c>
      <c r="J48" s="18">
        <f t="shared" si="1"/>
        <v>0</v>
      </c>
      <c r="K48" s="88"/>
    </row>
    <row r="49" spans="1:11" ht="15" customHeight="1" x14ac:dyDescent="0.2">
      <c r="A49" s="35" t="s">
        <v>213</v>
      </c>
      <c r="B49" s="29" t="s">
        <v>263</v>
      </c>
      <c r="C49" s="20" t="s">
        <v>91</v>
      </c>
      <c r="D49" s="21" t="s">
        <v>136</v>
      </c>
      <c r="E49" s="47"/>
      <c r="F49" s="47"/>
      <c r="G49" s="47"/>
      <c r="H49" s="18">
        <f t="shared" si="0"/>
        <v>0</v>
      </c>
      <c r="I49" s="21">
        <v>50</v>
      </c>
      <c r="J49" s="18">
        <f t="shared" si="1"/>
        <v>0</v>
      </c>
      <c r="K49" s="88"/>
    </row>
    <row r="50" spans="1:11" ht="15" customHeight="1" x14ac:dyDescent="0.2">
      <c r="A50" s="35" t="s">
        <v>213</v>
      </c>
      <c r="B50" s="29" t="s">
        <v>264</v>
      </c>
      <c r="C50" s="20" t="s">
        <v>92</v>
      </c>
      <c r="D50" s="21" t="s">
        <v>136</v>
      </c>
      <c r="E50" s="47"/>
      <c r="F50" s="47"/>
      <c r="G50" s="47"/>
      <c r="H50" s="18">
        <f t="shared" si="0"/>
        <v>0</v>
      </c>
      <c r="I50" s="21">
        <v>50</v>
      </c>
      <c r="J50" s="18">
        <f t="shared" si="1"/>
        <v>0</v>
      </c>
      <c r="K50" s="88"/>
    </row>
    <row r="51" spans="1:11" ht="15" customHeight="1" x14ac:dyDescent="0.2">
      <c r="A51" s="35" t="s">
        <v>213</v>
      </c>
      <c r="B51" s="29" t="s">
        <v>265</v>
      </c>
      <c r="C51" s="23" t="s">
        <v>257</v>
      </c>
      <c r="D51" s="21" t="s">
        <v>136</v>
      </c>
      <c r="E51" s="47"/>
      <c r="F51" s="47"/>
      <c r="G51" s="47"/>
      <c r="H51" s="18">
        <f t="shared" si="0"/>
        <v>0</v>
      </c>
      <c r="I51" s="21">
        <v>50</v>
      </c>
      <c r="J51" s="18">
        <f t="shared" si="1"/>
        <v>0</v>
      </c>
      <c r="K51" s="88"/>
    </row>
    <row r="52" spans="1:11" ht="15" customHeight="1" x14ac:dyDescent="0.2">
      <c r="A52" s="35" t="s">
        <v>213</v>
      </c>
      <c r="B52" s="29" t="s">
        <v>266</v>
      </c>
      <c r="C52" s="20" t="s">
        <v>93</v>
      </c>
      <c r="D52" s="21" t="s">
        <v>136</v>
      </c>
      <c r="E52" s="47"/>
      <c r="F52" s="47"/>
      <c r="G52" s="47"/>
      <c r="H52" s="18">
        <f t="shared" si="0"/>
        <v>0</v>
      </c>
      <c r="I52" s="21">
        <v>50</v>
      </c>
      <c r="J52" s="18">
        <f t="shared" si="1"/>
        <v>0</v>
      </c>
      <c r="K52" s="88"/>
    </row>
    <row r="53" spans="1:11" ht="15" customHeight="1" x14ac:dyDescent="0.2">
      <c r="A53" s="35" t="s">
        <v>213</v>
      </c>
      <c r="B53" s="29" t="s">
        <v>267</v>
      </c>
      <c r="C53" s="20" t="s">
        <v>94</v>
      </c>
      <c r="D53" s="21" t="s">
        <v>136</v>
      </c>
      <c r="E53" s="47"/>
      <c r="F53" s="47"/>
      <c r="G53" s="47"/>
      <c r="H53" s="18">
        <f t="shared" si="0"/>
        <v>0</v>
      </c>
      <c r="I53" s="21">
        <v>50</v>
      </c>
      <c r="J53" s="18">
        <f t="shared" si="1"/>
        <v>0</v>
      </c>
      <c r="K53" s="88"/>
    </row>
    <row r="54" spans="1:11" ht="15" customHeight="1" x14ac:dyDescent="0.2">
      <c r="A54" s="35" t="s">
        <v>213</v>
      </c>
      <c r="B54" s="29" t="s">
        <v>270</v>
      </c>
      <c r="C54" s="22" t="s">
        <v>258</v>
      </c>
      <c r="D54" s="21" t="s">
        <v>136</v>
      </c>
      <c r="E54" s="47"/>
      <c r="F54" s="47"/>
      <c r="G54" s="47"/>
      <c r="H54" s="18">
        <f t="shared" si="0"/>
        <v>0</v>
      </c>
      <c r="I54" s="21">
        <v>99</v>
      </c>
      <c r="J54" s="18">
        <f t="shared" si="1"/>
        <v>0</v>
      </c>
      <c r="K54" s="88"/>
    </row>
    <row r="55" spans="1:11" ht="15" customHeight="1" x14ac:dyDescent="0.2">
      <c r="A55" s="35" t="s">
        <v>213</v>
      </c>
      <c r="B55" s="29" t="s">
        <v>271</v>
      </c>
      <c r="C55" s="24" t="s">
        <v>259</v>
      </c>
      <c r="D55" s="21" t="s">
        <v>136</v>
      </c>
      <c r="E55" s="47"/>
      <c r="F55" s="47"/>
      <c r="G55" s="47"/>
      <c r="H55" s="18">
        <f t="shared" si="0"/>
        <v>0</v>
      </c>
      <c r="I55" s="25">
        <v>40</v>
      </c>
      <c r="J55" s="18">
        <f t="shared" si="1"/>
        <v>0</v>
      </c>
      <c r="K55" s="88"/>
    </row>
    <row r="56" spans="1:11" ht="15" customHeight="1" x14ac:dyDescent="0.2">
      <c r="A56" s="35" t="s">
        <v>213</v>
      </c>
      <c r="B56" s="29" t="s">
        <v>20</v>
      </c>
      <c r="C56" s="20" t="s">
        <v>198</v>
      </c>
      <c r="D56" s="21" t="s">
        <v>136</v>
      </c>
      <c r="E56" s="47"/>
      <c r="F56" s="47"/>
      <c r="G56" s="47"/>
      <c r="H56" s="18">
        <f t="shared" si="0"/>
        <v>0</v>
      </c>
      <c r="I56" s="21">
        <v>50</v>
      </c>
      <c r="J56" s="18">
        <f t="shared" si="1"/>
        <v>0</v>
      </c>
      <c r="K56" s="88"/>
    </row>
    <row r="57" spans="1:11" ht="15" customHeight="1" x14ac:dyDescent="0.2">
      <c r="A57" s="35" t="s">
        <v>213</v>
      </c>
      <c r="B57" s="29" t="s">
        <v>21</v>
      </c>
      <c r="C57" s="20" t="s">
        <v>101</v>
      </c>
      <c r="D57" s="21" t="s">
        <v>136</v>
      </c>
      <c r="E57" s="47"/>
      <c r="F57" s="47"/>
      <c r="G57" s="47"/>
      <c r="H57" s="18">
        <f t="shared" si="0"/>
        <v>0</v>
      </c>
      <c r="I57" s="21">
        <v>10</v>
      </c>
      <c r="J57" s="18">
        <f t="shared" si="1"/>
        <v>0</v>
      </c>
      <c r="K57" s="88"/>
    </row>
    <row r="58" spans="1:11" ht="15" customHeight="1" x14ac:dyDescent="0.2">
      <c r="A58" s="35" t="s">
        <v>213</v>
      </c>
      <c r="B58" s="29" t="s">
        <v>22</v>
      </c>
      <c r="C58" s="20" t="s">
        <v>143</v>
      </c>
      <c r="D58" s="21" t="s">
        <v>138</v>
      </c>
      <c r="E58" s="47"/>
      <c r="F58" s="47"/>
      <c r="G58" s="47"/>
      <c r="H58" s="18">
        <f t="shared" si="0"/>
        <v>0</v>
      </c>
      <c r="I58" s="21">
        <v>100</v>
      </c>
      <c r="J58" s="18">
        <f t="shared" si="1"/>
        <v>0</v>
      </c>
      <c r="K58" s="88"/>
    </row>
    <row r="59" spans="1:11" ht="15" customHeight="1" x14ac:dyDescent="0.2">
      <c r="A59" s="35" t="s">
        <v>213</v>
      </c>
      <c r="B59" s="29" t="s">
        <v>23</v>
      </c>
      <c r="C59" s="20" t="s">
        <v>67</v>
      </c>
      <c r="D59" s="21" t="s">
        <v>138</v>
      </c>
      <c r="E59" s="47"/>
      <c r="F59" s="47"/>
      <c r="G59" s="47"/>
      <c r="H59" s="18">
        <f t="shared" si="0"/>
        <v>0</v>
      </c>
      <c r="I59" s="21">
        <v>400</v>
      </c>
      <c r="J59" s="18">
        <f t="shared" si="1"/>
        <v>0</v>
      </c>
      <c r="K59" s="88"/>
    </row>
    <row r="60" spans="1:11" ht="15" customHeight="1" x14ac:dyDescent="0.2">
      <c r="A60" s="35" t="s">
        <v>213</v>
      </c>
      <c r="B60" s="29" t="s">
        <v>24</v>
      </c>
      <c r="C60" s="24" t="s">
        <v>268</v>
      </c>
      <c r="D60" s="21" t="s">
        <v>138</v>
      </c>
      <c r="E60" s="47"/>
      <c r="F60" s="47"/>
      <c r="G60" s="47"/>
      <c r="H60" s="18">
        <f t="shared" si="0"/>
        <v>0</v>
      </c>
      <c r="I60" s="25">
        <v>15</v>
      </c>
      <c r="J60" s="18">
        <f t="shared" si="1"/>
        <v>0</v>
      </c>
      <c r="K60" s="88"/>
    </row>
    <row r="61" spans="1:11" ht="15" customHeight="1" x14ac:dyDescent="0.2">
      <c r="A61" s="35" t="s">
        <v>213</v>
      </c>
      <c r="B61" s="29" t="s">
        <v>25</v>
      </c>
      <c r="C61" s="24" t="s">
        <v>269</v>
      </c>
      <c r="D61" s="21" t="s">
        <v>138</v>
      </c>
      <c r="E61" s="47"/>
      <c r="F61" s="47"/>
      <c r="G61" s="47"/>
      <c r="H61" s="18">
        <f t="shared" si="0"/>
        <v>0</v>
      </c>
      <c r="I61" s="25">
        <v>65</v>
      </c>
      <c r="J61" s="18">
        <f t="shared" si="1"/>
        <v>0</v>
      </c>
      <c r="K61" s="88"/>
    </row>
    <row r="62" spans="1:11" ht="15" customHeight="1" x14ac:dyDescent="0.2">
      <c r="A62" s="35" t="s">
        <v>213</v>
      </c>
      <c r="B62" s="29" t="s">
        <v>26</v>
      </c>
      <c r="C62" s="20" t="s">
        <v>142</v>
      </c>
      <c r="D62" s="21" t="s">
        <v>138</v>
      </c>
      <c r="E62" s="47"/>
      <c r="F62" s="47"/>
      <c r="G62" s="47"/>
      <c r="H62" s="18">
        <f t="shared" si="0"/>
        <v>0</v>
      </c>
      <c r="I62" s="21">
        <v>1000</v>
      </c>
      <c r="J62" s="18">
        <f t="shared" si="1"/>
        <v>0</v>
      </c>
      <c r="K62" s="88"/>
    </row>
    <row r="63" spans="1:11" ht="15" customHeight="1" x14ac:dyDescent="0.2">
      <c r="A63" s="35" t="s">
        <v>213</v>
      </c>
      <c r="B63" s="29" t="s">
        <v>27</v>
      </c>
      <c r="C63" s="20" t="s">
        <v>73</v>
      </c>
      <c r="D63" s="21" t="s">
        <v>136</v>
      </c>
      <c r="E63" s="47"/>
      <c r="F63" s="47"/>
      <c r="G63" s="47"/>
      <c r="H63" s="18">
        <f t="shared" si="0"/>
        <v>0</v>
      </c>
      <c r="I63" s="21">
        <v>199</v>
      </c>
      <c r="J63" s="18">
        <f t="shared" si="1"/>
        <v>0</v>
      </c>
      <c r="K63" s="88"/>
    </row>
    <row r="64" spans="1:11" ht="15" customHeight="1" x14ac:dyDescent="0.2">
      <c r="A64" s="35" t="s">
        <v>213</v>
      </c>
      <c r="B64" s="29" t="s">
        <v>28</v>
      </c>
      <c r="C64" s="20" t="s">
        <v>156</v>
      </c>
      <c r="D64" s="21" t="s">
        <v>138</v>
      </c>
      <c r="E64" s="47"/>
      <c r="F64" s="47"/>
      <c r="G64" s="47"/>
      <c r="H64" s="18">
        <f t="shared" si="0"/>
        <v>0</v>
      </c>
      <c r="I64" s="21">
        <v>50</v>
      </c>
      <c r="J64" s="18">
        <f t="shared" si="1"/>
        <v>0</v>
      </c>
      <c r="K64" s="88"/>
    </row>
    <row r="65" spans="1:11" ht="15" customHeight="1" x14ac:dyDescent="0.2">
      <c r="A65" s="35" t="s">
        <v>213</v>
      </c>
      <c r="B65" s="29" t="s">
        <v>29</v>
      </c>
      <c r="C65" s="20" t="s">
        <v>154</v>
      </c>
      <c r="D65" s="21" t="s">
        <v>138</v>
      </c>
      <c r="E65" s="47"/>
      <c r="F65" s="47"/>
      <c r="G65" s="47"/>
      <c r="H65" s="18">
        <f t="shared" si="0"/>
        <v>0</v>
      </c>
      <c r="I65" s="21">
        <v>50</v>
      </c>
      <c r="J65" s="18">
        <f t="shared" si="1"/>
        <v>0</v>
      </c>
      <c r="K65" s="88"/>
    </row>
    <row r="66" spans="1:11" ht="15" customHeight="1" x14ac:dyDescent="0.2">
      <c r="A66" s="35" t="s">
        <v>213</v>
      </c>
      <c r="B66" s="29" t="s">
        <v>30</v>
      </c>
      <c r="C66" s="20" t="s">
        <v>155</v>
      </c>
      <c r="D66" s="21" t="s">
        <v>138</v>
      </c>
      <c r="E66" s="47"/>
      <c r="F66" s="47"/>
      <c r="G66" s="47"/>
      <c r="H66" s="18">
        <f t="shared" si="0"/>
        <v>0</v>
      </c>
      <c r="I66" s="21">
        <v>50</v>
      </c>
      <c r="J66" s="18">
        <f t="shared" si="1"/>
        <v>0</v>
      </c>
      <c r="K66" s="88"/>
    </row>
    <row r="67" spans="1:11" ht="15" customHeight="1" x14ac:dyDescent="0.2">
      <c r="A67" s="35" t="s">
        <v>213</v>
      </c>
      <c r="B67" s="29" t="s">
        <v>276</v>
      </c>
      <c r="C67" s="20" t="s">
        <v>78</v>
      </c>
      <c r="D67" s="21" t="s">
        <v>138</v>
      </c>
      <c r="E67" s="47"/>
      <c r="F67" s="47"/>
      <c r="G67" s="47"/>
      <c r="H67" s="18">
        <f t="shared" si="0"/>
        <v>0</v>
      </c>
      <c r="I67" s="21">
        <v>500</v>
      </c>
      <c r="J67" s="18">
        <f t="shared" si="1"/>
        <v>0</v>
      </c>
      <c r="K67" s="88"/>
    </row>
    <row r="68" spans="1:11" ht="15" customHeight="1" x14ac:dyDescent="0.2">
      <c r="A68" s="35" t="s">
        <v>213</v>
      </c>
      <c r="B68" s="29" t="s">
        <v>277</v>
      </c>
      <c r="C68" s="20" t="s">
        <v>636</v>
      </c>
      <c r="D68" s="21" t="s">
        <v>136</v>
      </c>
      <c r="E68" s="47"/>
      <c r="F68" s="47"/>
      <c r="G68" s="47"/>
      <c r="H68" s="18">
        <f t="shared" si="0"/>
        <v>0</v>
      </c>
      <c r="I68" s="21">
        <v>100</v>
      </c>
      <c r="J68" s="18">
        <f t="shared" si="1"/>
        <v>0</v>
      </c>
      <c r="K68" s="88"/>
    </row>
    <row r="69" spans="1:11" ht="15" customHeight="1" x14ac:dyDescent="0.2">
      <c r="A69" s="35" t="s">
        <v>213</v>
      </c>
      <c r="B69" s="29" t="s">
        <v>278</v>
      </c>
      <c r="C69" s="24" t="s">
        <v>272</v>
      </c>
      <c r="D69" s="25" t="s">
        <v>138</v>
      </c>
      <c r="E69" s="47"/>
      <c r="F69" s="47"/>
      <c r="G69" s="47"/>
      <c r="H69" s="18">
        <f t="shared" si="0"/>
        <v>0</v>
      </c>
      <c r="I69" s="25">
        <v>500</v>
      </c>
      <c r="J69" s="18">
        <f t="shared" si="1"/>
        <v>0</v>
      </c>
      <c r="K69" s="88"/>
    </row>
    <row r="70" spans="1:11" ht="15" customHeight="1" x14ac:dyDescent="0.2">
      <c r="A70" s="35" t="s">
        <v>213</v>
      </c>
      <c r="B70" s="29" t="s">
        <v>279</v>
      </c>
      <c r="C70" s="24" t="s">
        <v>273</v>
      </c>
      <c r="D70" s="25" t="s">
        <v>138</v>
      </c>
      <c r="E70" s="47"/>
      <c r="F70" s="47"/>
      <c r="G70" s="47"/>
      <c r="H70" s="18">
        <f t="shared" si="0"/>
        <v>0</v>
      </c>
      <c r="I70" s="25">
        <v>20</v>
      </c>
      <c r="J70" s="18">
        <f t="shared" si="1"/>
        <v>0</v>
      </c>
      <c r="K70" s="88"/>
    </row>
    <row r="71" spans="1:11" ht="15" customHeight="1" x14ac:dyDescent="0.2">
      <c r="A71" s="35" t="s">
        <v>213</v>
      </c>
      <c r="B71" s="29" t="s">
        <v>280</v>
      </c>
      <c r="C71" s="24" t="s">
        <v>274</v>
      </c>
      <c r="D71" s="25" t="s">
        <v>138</v>
      </c>
      <c r="E71" s="47"/>
      <c r="F71" s="47"/>
      <c r="G71" s="47"/>
      <c r="H71" s="18">
        <f t="shared" ref="H71:H134" si="2">E71+F71+G71</f>
        <v>0</v>
      </c>
      <c r="I71" s="25">
        <v>20</v>
      </c>
      <c r="J71" s="18">
        <f t="shared" ref="J71:J134" si="3">H71*I71</f>
        <v>0</v>
      </c>
      <c r="K71" s="88"/>
    </row>
    <row r="72" spans="1:11" ht="15" customHeight="1" x14ac:dyDescent="0.2">
      <c r="A72" s="35" t="s">
        <v>213</v>
      </c>
      <c r="B72" s="29" t="s">
        <v>281</v>
      </c>
      <c r="C72" s="24" t="s">
        <v>275</v>
      </c>
      <c r="D72" s="25" t="s">
        <v>138</v>
      </c>
      <c r="E72" s="47"/>
      <c r="F72" s="47"/>
      <c r="G72" s="47"/>
      <c r="H72" s="18">
        <f t="shared" si="2"/>
        <v>0</v>
      </c>
      <c r="I72" s="25">
        <v>20</v>
      </c>
      <c r="J72" s="18">
        <f t="shared" si="3"/>
        <v>0</v>
      </c>
      <c r="K72" s="88"/>
    </row>
    <row r="73" spans="1:11" ht="15" customHeight="1" x14ac:dyDescent="0.2">
      <c r="A73" s="35" t="s">
        <v>213</v>
      </c>
      <c r="B73" s="29" t="s">
        <v>282</v>
      </c>
      <c r="C73" s="26" t="s">
        <v>637</v>
      </c>
      <c r="D73" s="21" t="s">
        <v>125</v>
      </c>
      <c r="E73" s="47"/>
      <c r="F73" s="47"/>
      <c r="G73" s="47"/>
      <c r="H73" s="18">
        <f t="shared" si="2"/>
        <v>0</v>
      </c>
      <c r="I73" s="21">
        <v>800</v>
      </c>
      <c r="J73" s="18">
        <f t="shared" si="3"/>
        <v>0</v>
      </c>
      <c r="K73" s="88"/>
    </row>
    <row r="74" spans="1:11" ht="15" customHeight="1" x14ac:dyDescent="0.2">
      <c r="A74" s="35" t="s">
        <v>213</v>
      </c>
      <c r="B74" s="29" t="s">
        <v>283</v>
      </c>
      <c r="C74" s="26" t="s">
        <v>638</v>
      </c>
      <c r="D74" s="21" t="s">
        <v>125</v>
      </c>
      <c r="E74" s="47"/>
      <c r="F74" s="47"/>
      <c r="G74" s="47"/>
      <c r="H74" s="18">
        <f t="shared" si="2"/>
        <v>0</v>
      </c>
      <c r="I74" s="21">
        <v>300</v>
      </c>
      <c r="J74" s="18">
        <f t="shared" si="3"/>
        <v>0</v>
      </c>
      <c r="K74" s="88"/>
    </row>
    <row r="75" spans="1:11" ht="15" customHeight="1" x14ac:dyDescent="0.2">
      <c r="A75" s="35" t="s">
        <v>213</v>
      </c>
      <c r="B75" s="29" t="s">
        <v>31</v>
      </c>
      <c r="C75" s="26" t="s">
        <v>639</v>
      </c>
      <c r="D75" s="21" t="s">
        <v>125</v>
      </c>
      <c r="E75" s="47"/>
      <c r="F75" s="47"/>
      <c r="G75" s="47"/>
      <c r="H75" s="18">
        <f t="shared" si="2"/>
        <v>0</v>
      </c>
      <c r="I75" s="21">
        <v>1495</v>
      </c>
      <c r="J75" s="18">
        <f t="shared" si="3"/>
        <v>0</v>
      </c>
      <c r="K75" s="88"/>
    </row>
    <row r="76" spans="1:11" ht="15" customHeight="1" x14ac:dyDescent="0.2">
      <c r="A76" s="35" t="s">
        <v>213</v>
      </c>
      <c r="B76" s="29" t="s">
        <v>32</v>
      </c>
      <c r="C76" s="26" t="s">
        <v>640</v>
      </c>
      <c r="D76" s="21" t="s">
        <v>125</v>
      </c>
      <c r="E76" s="47"/>
      <c r="F76" s="47"/>
      <c r="G76" s="47"/>
      <c r="H76" s="18">
        <f t="shared" si="2"/>
        <v>0</v>
      </c>
      <c r="I76" s="21">
        <v>575</v>
      </c>
      <c r="J76" s="18">
        <f t="shared" si="3"/>
        <v>0</v>
      </c>
      <c r="K76" s="88"/>
    </row>
    <row r="77" spans="1:11" ht="15" customHeight="1" x14ac:dyDescent="0.2">
      <c r="A77" s="35" t="s">
        <v>213</v>
      </c>
      <c r="B77" s="29" t="s">
        <v>33</v>
      </c>
      <c r="C77" s="26" t="s">
        <v>183</v>
      </c>
      <c r="D77" s="21" t="s">
        <v>125</v>
      </c>
      <c r="E77" s="47"/>
      <c r="F77" s="47"/>
      <c r="G77" s="47"/>
      <c r="H77" s="18">
        <f t="shared" si="2"/>
        <v>0</v>
      </c>
      <c r="I77" s="21">
        <v>150</v>
      </c>
      <c r="J77" s="18">
        <f t="shared" si="3"/>
        <v>0</v>
      </c>
      <c r="K77" s="88"/>
    </row>
    <row r="78" spans="1:11" ht="15" customHeight="1" x14ac:dyDescent="0.2">
      <c r="A78" s="35" t="s">
        <v>213</v>
      </c>
      <c r="B78" s="29" t="s">
        <v>284</v>
      </c>
      <c r="C78" s="20" t="s">
        <v>75</v>
      </c>
      <c r="D78" s="21" t="s">
        <v>125</v>
      </c>
      <c r="E78" s="47"/>
      <c r="F78" s="47"/>
      <c r="G78" s="47"/>
      <c r="H78" s="18">
        <f t="shared" si="2"/>
        <v>0</v>
      </c>
      <c r="I78" s="21">
        <v>500</v>
      </c>
      <c r="J78" s="18">
        <f t="shared" si="3"/>
        <v>0</v>
      </c>
      <c r="K78" s="88"/>
    </row>
    <row r="79" spans="1:11" ht="15" customHeight="1" x14ac:dyDescent="0.2">
      <c r="A79" s="35" t="s">
        <v>213</v>
      </c>
      <c r="B79" s="29" t="s">
        <v>285</v>
      </c>
      <c r="C79" s="20" t="s">
        <v>76</v>
      </c>
      <c r="D79" s="21" t="s">
        <v>125</v>
      </c>
      <c r="E79" s="47"/>
      <c r="F79" s="47"/>
      <c r="G79" s="47"/>
      <c r="H79" s="18">
        <f t="shared" si="2"/>
        <v>0</v>
      </c>
      <c r="I79" s="21">
        <v>500</v>
      </c>
      <c r="J79" s="18">
        <f t="shared" si="3"/>
        <v>0</v>
      </c>
      <c r="K79" s="88"/>
    </row>
    <row r="80" spans="1:11" ht="15" customHeight="1" x14ac:dyDescent="0.2">
      <c r="A80" s="35" t="s">
        <v>213</v>
      </c>
      <c r="B80" s="29" t="s">
        <v>286</v>
      </c>
      <c r="C80" s="20" t="s">
        <v>77</v>
      </c>
      <c r="D80" s="21" t="s">
        <v>125</v>
      </c>
      <c r="E80" s="47"/>
      <c r="F80" s="47"/>
      <c r="G80" s="47"/>
      <c r="H80" s="18">
        <f t="shared" si="2"/>
        <v>0</v>
      </c>
      <c r="I80" s="21">
        <v>300</v>
      </c>
      <c r="J80" s="18">
        <f t="shared" si="3"/>
        <v>0</v>
      </c>
      <c r="K80" s="88"/>
    </row>
    <row r="81" spans="1:11" ht="15" customHeight="1" x14ac:dyDescent="0.2">
      <c r="A81" s="35" t="s">
        <v>213</v>
      </c>
      <c r="B81" s="29" t="s">
        <v>287</v>
      </c>
      <c r="C81" s="20" t="s">
        <v>115</v>
      </c>
      <c r="D81" s="21" t="s">
        <v>136</v>
      </c>
      <c r="E81" s="47"/>
      <c r="F81" s="47"/>
      <c r="G81" s="47"/>
      <c r="H81" s="18">
        <f t="shared" si="2"/>
        <v>0</v>
      </c>
      <c r="I81" s="21">
        <v>100</v>
      </c>
      <c r="J81" s="18">
        <f t="shared" si="3"/>
        <v>0</v>
      </c>
      <c r="K81" s="88"/>
    </row>
    <row r="82" spans="1:11" ht="15" customHeight="1" x14ac:dyDescent="0.2">
      <c r="A82" s="35" t="s">
        <v>213</v>
      </c>
      <c r="B82" s="29" t="s">
        <v>288</v>
      </c>
      <c r="C82" s="20" t="s">
        <v>191</v>
      </c>
      <c r="D82" s="21" t="s">
        <v>135</v>
      </c>
      <c r="E82" s="47"/>
      <c r="F82" s="47"/>
      <c r="G82" s="47"/>
      <c r="H82" s="18">
        <f t="shared" si="2"/>
        <v>0</v>
      </c>
      <c r="I82" s="21">
        <v>50</v>
      </c>
      <c r="J82" s="18">
        <f t="shared" si="3"/>
        <v>0</v>
      </c>
      <c r="K82" s="88"/>
    </row>
    <row r="83" spans="1:11" ht="15" customHeight="1" x14ac:dyDescent="0.2">
      <c r="A83" s="35" t="s">
        <v>213</v>
      </c>
      <c r="B83" s="29" t="s">
        <v>289</v>
      </c>
      <c r="C83" s="20" t="s">
        <v>190</v>
      </c>
      <c r="D83" s="21" t="s">
        <v>135</v>
      </c>
      <c r="E83" s="47"/>
      <c r="F83" s="47"/>
      <c r="G83" s="47"/>
      <c r="H83" s="18">
        <f t="shared" si="2"/>
        <v>0</v>
      </c>
      <c r="I83" s="21">
        <v>50</v>
      </c>
      <c r="J83" s="18">
        <f t="shared" si="3"/>
        <v>0</v>
      </c>
      <c r="K83" s="88"/>
    </row>
    <row r="84" spans="1:11" ht="15" customHeight="1" x14ac:dyDescent="0.2">
      <c r="A84" s="35" t="s">
        <v>213</v>
      </c>
      <c r="B84" s="29" t="s">
        <v>290</v>
      </c>
      <c r="C84" s="20" t="s">
        <v>641</v>
      </c>
      <c r="D84" s="21" t="s">
        <v>135</v>
      </c>
      <c r="E84" s="47"/>
      <c r="F84" s="47"/>
      <c r="G84" s="47"/>
      <c r="H84" s="18">
        <f t="shared" si="2"/>
        <v>0</v>
      </c>
      <c r="I84" s="21">
        <v>20</v>
      </c>
      <c r="J84" s="18">
        <f t="shared" si="3"/>
        <v>0</v>
      </c>
      <c r="K84" s="88"/>
    </row>
    <row r="85" spans="1:11" ht="15" customHeight="1" x14ac:dyDescent="0.2">
      <c r="A85" s="35" t="s">
        <v>213</v>
      </c>
      <c r="B85" s="29" t="s">
        <v>34</v>
      </c>
      <c r="C85" s="20" t="s">
        <v>184</v>
      </c>
      <c r="D85" s="21" t="s">
        <v>136</v>
      </c>
      <c r="E85" s="47"/>
      <c r="F85" s="47"/>
      <c r="G85" s="47"/>
      <c r="H85" s="18">
        <f t="shared" si="2"/>
        <v>0</v>
      </c>
      <c r="I85" s="21">
        <v>25</v>
      </c>
      <c r="J85" s="18">
        <f t="shared" si="3"/>
        <v>0</v>
      </c>
      <c r="K85" s="88"/>
    </row>
    <row r="86" spans="1:11" ht="15" customHeight="1" x14ac:dyDescent="0.2">
      <c r="A86" s="35" t="s">
        <v>213</v>
      </c>
      <c r="B86" s="29" t="s">
        <v>35</v>
      </c>
      <c r="C86" s="20" t="s">
        <v>185</v>
      </c>
      <c r="D86" s="21" t="s">
        <v>136</v>
      </c>
      <c r="E86" s="47"/>
      <c r="F86" s="47"/>
      <c r="G86" s="47"/>
      <c r="H86" s="18">
        <f t="shared" si="2"/>
        <v>0</v>
      </c>
      <c r="I86" s="21">
        <v>50</v>
      </c>
      <c r="J86" s="18">
        <f t="shared" si="3"/>
        <v>0</v>
      </c>
      <c r="K86" s="88"/>
    </row>
    <row r="87" spans="1:11" ht="15" customHeight="1" x14ac:dyDescent="0.2">
      <c r="A87" s="35" t="s">
        <v>213</v>
      </c>
      <c r="B87" s="29" t="s">
        <v>291</v>
      </c>
      <c r="C87" s="22" t="s">
        <v>186</v>
      </c>
      <c r="D87" s="21" t="s">
        <v>136</v>
      </c>
      <c r="E87" s="47"/>
      <c r="F87" s="47"/>
      <c r="G87" s="47"/>
      <c r="H87" s="18">
        <f t="shared" si="2"/>
        <v>0</v>
      </c>
      <c r="I87" s="21">
        <v>100</v>
      </c>
      <c r="J87" s="18">
        <f t="shared" si="3"/>
        <v>0</v>
      </c>
      <c r="K87" s="88"/>
    </row>
    <row r="88" spans="1:11" ht="15" customHeight="1" x14ac:dyDescent="0.2">
      <c r="A88" s="35" t="s">
        <v>213</v>
      </c>
      <c r="B88" s="29" t="s">
        <v>292</v>
      </c>
      <c r="C88" s="22" t="s">
        <v>187</v>
      </c>
      <c r="D88" s="21" t="s">
        <v>136</v>
      </c>
      <c r="E88" s="47"/>
      <c r="F88" s="47"/>
      <c r="G88" s="47"/>
      <c r="H88" s="18">
        <f t="shared" si="2"/>
        <v>0</v>
      </c>
      <c r="I88" s="21">
        <v>50</v>
      </c>
      <c r="J88" s="18">
        <f t="shared" si="3"/>
        <v>0</v>
      </c>
      <c r="K88" s="88"/>
    </row>
    <row r="89" spans="1:11" ht="15" customHeight="1" x14ac:dyDescent="0.2">
      <c r="A89" s="35" t="s">
        <v>213</v>
      </c>
      <c r="B89" s="29" t="s">
        <v>293</v>
      </c>
      <c r="C89" s="22" t="s">
        <v>188</v>
      </c>
      <c r="D89" s="21" t="s">
        <v>136</v>
      </c>
      <c r="E89" s="47"/>
      <c r="F89" s="47"/>
      <c r="G89" s="47"/>
      <c r="H89" s="18">
        <f t="shared" si="2"/>
        <v>0</v>
      </c>
      <c r="I89" s="21">
        <v>50</v>
      </c>
      <c r="J89" s="18">
        <f t="shared" si="3"/>
        <v>0</v>
      </c>
      <c r="K89" s="88"/>
    </row>
    <row r="90" spans="1:11" ht="15" customHeight="1" x14ac:dyDescent="0.2">
      <c r="A90" s="35" t="s">
        <v>213</v>
      </c>
      <c r="B90" s="29" t="s">
        <v>294</v>
      </c>
      <c r="C90" s="20" t="s">
        <v>642</v>
      </c>
      <c r="D90" s="21" t="s">
        <v>136</v>
      </c>
      <c r="E90" s="47"/>
      <c r="F90" s="47"/>
      <c r="G90" s="47"/>
      <c r="H90" s="18">
        <f t="shared" si="2"/>
        <v>0</v>
      </c>
      <c r="I90" s="21">
        <v>10</v>
      </c>
      <c r="J90" s="18">
        <f t="shared" si="3"/>
        <v>0</v>
      </c>
      <c r="K90" s="88"/>
    </row>
    <row r="91" spans="1:11" ht="15" customHeight="1" x14ac:dyDescent="0.2">
      <c r="A91" s="35" t="s">
        <v>213</v>
      </c>
      <c r="B91" s="29" t="s">
        <v>300</v>
      </c>
      <c r="C91" s="20" t="s">
        <v>643</v>
      </c>
      <c r="D91" s="21" t="s">
        <v>136</v>
      </c>
      <c r="E91" s="47"/>
      <c r="F91" s="47"/>
      <c r="G91" s="47"/>
      <c r="H91" s="18">
        <f t="shared" si="2"/>
        <v>0</v>
      </c>
      <c r="I91" s="21">
        <v>10</v>
      </c>
      <c r="J91" s="18">
        <f t="shared" si="3"/>
        <v>0</v>
      </c>
      <c r="K91" s="88"/>
    </row>
    <row r="92" spans="1:11" ht="15" customHeight="1" x14ac:dyDescent="0.2">
      <c r="A92" s="35" t="s">
        <v>213</v>
      </c>
      <c r="B92" s="29" t="s">
        <v>301</v>
      </c>
      <c r="C92" s="22" t="s">
        <v>644</v>
      </c>
      <c r="D92" s="21" t="s">
        <v>136</v>
      </c>
      <c r="E92" s="47"/>
      <c r="F92" s="47"/>
      <c r="G92" s="47"/>
      <c r="H92" s="18">
        <f t="shared" si="2"/>
        <v>0</v>
      </c>
      <c r="I92" s="21">
        <v>10</v>
      </c>
      <c r="J92" s="18">
        <f t="shared" si="3"/>
        <v>0</v>
      </c>
      <c r="K92" s="88"/>
    </row>
    <row r="93" spans="1:11" ht="15" customHeight="1" x14ac:dyDescent="0.2">
      <c r="A93" s="35" t="s">
        <v>213</v>
      </c>
      <c r="B93" s="29" t="s">
        <v>302</v>
      </c>
      <c r="C93" s="22" t="s">
        <v>645</v>
      </c>
      <c r="D93" s="21" t="s">
        <v>136</v>
      </c>
      <c r="E93" s="47"/>
      <c r="F93" s="47"/>
      <c r="G93" s="47"/>
      <c r="H93" s="18">
        <f t="shared" si="2"/>
        <v>0</v>
      </c>
      <c r="I93" s="21">
        <v>10</v>
      </c>
      <c r="J93" s="18">
        <f t="shared" si="3"/>
        <v>0</v>
      </c>
      <c r="K93" s="88"/>
    </row>
    <row r="94" spans="1:11" ht="15" customHeight="1" x14ac:dyDescent="0.2">
      <c r="A94" s="35" t="s">
        <v>213</v>
      </c>
      <c r="B94" s="29" t="s">
        <v>303</v>
      </c>
      <c r="C94" s="22" t="s">
        <v>188</v>
      </c>
      <c r="D94" s="21" t="s">
        <v>136</v>
      </c>
      <c r="E94" s="47"/>
      <c r="F94" s="47"/>
      <c r="G94" s="47"/>
      <c r="H94" s="18">
        <f t="shared" si="2"/>
        <v>0</v>
      </c>
      <c r="I94" s="21">
        <v>10</v>
      </c>
      <c r="J94" s="18">
        <f t="shared" si="3"/>
        <v>0</v>
      </c>
      <c r="K94" s="88"/>
    </row>
    <row r="95" spans="1:11" ht="15" customHeight="1" x14ac:dyDescent="0.2">
      <c r="A95" s="35" t="s">
        <v>213</v>
      </c>
      <c r="B95" s="29" t="s">
        <v>36</v>
      </c>
      <c r="C95" s="20" t="s">
        <v>189</v>
      </c>
      <c r="D95" s="21" t="s">
        <v>136</v>
      </c>
      <c r="E95" s="47"/>
      <c r="F95" s="47"/>
      <c r="G95" s="47"/>
      <c r="H95" s="18">
        <f t="shared" si="2"/>
        <v>0</v>
      </c>
      <c r="I95" s="21">
        <v>25</v>
      </c>
      <c r="J95" s="18">
        <f t="shared" si="3"/>
        <v>0</v>
      </c>
      <c r="K95" s="88"/>
    </row>
    <row r="96" spans="1:11" ht="15" customHeight="1" x14ac:dyDescent="0.2">
      <c r="A96" s="35" t="s">
        <v>213</v>
      </c>
      <c r="B96" s="29" t="s">
        <v>37</v>
      </c>
      <c r="C96" s="20" t="s">
        <v>179</v>
      </c>
      <c r="D96" s="21" t="s">
        <v>135</v>
      </c>
      <c r="E96" s="47"/>
      <c r="F96" s="47"/>
      <c r="G96" s="47"/>
      <c r="H96" s="18">
        <f t="shared" si="2"/>
        <v>0</v>
      </c>
      <c r="I96" s="21">
        <v>299</v>
      </c>
      <c r="J96" s="18">
        <f t="shared" si="3"/>
        <v>0</v>
      </c>
      <c r="K96" s="88"/>
    </row>
    <row r="97" spans="1:11" ht="15" customHeight="1" x14ac:dyDescent="0.2">
      <c r="A97" s="35" t="s">
        <v>213</v>
      </c>
      <c r="B97" s="29" t="s">
        <v>38</v>
      </c>
      <c r="C97" s="20" t="s">
        <v>160</v>
      </c>
      <c r="D97" s="21" t="s">
        <v>135</v>
      </c>
      <c r="E97" s="47"/>
      <c r="F97" s="47"/>
      <c r="G97" s="47"/>
      <c r="H97" s="18">
        <f t="shared" si="2"/>
        <v>0</v>
      </c>
      <c r="I97" s="21">
        <v>99</v>
      </c>
      <c r="J97" s="18">
        <f t="shared" si="3"/>
        <v>0</v>
      </c>
      <c r="K97" s="88"/>
    </row>
    <row r="98" spans="1:11" ht="15" customHeight="1" x14ac:dyDescent="0.2">
      <c r="A98" s="35" t="s">
        <v>213</v>
      </c>
      <c r="B98" s="29" t="s">
        <v>307</v>
      </c>
      <c r="C98" s="20" t="s">
        <v>177</v>
      </c>
      <c r="D98" s="21" t="s">
        <v>135</v>
      </c>
      <c r="E98" s="47"/>
      <c r="F98" s="47"/>
      <c r="G98" s="47"/>
      <c r="H98" s="18">
        <f t="shared" si="2"/>
        <v>0</v>
      </c>
      <c r="I98" s="21">
        <v>50</v>
      </c>
      <c r="J98" s="18">
        <f t="shared" si="3"/>
        <v>0</v>
      </c>
      <c r="K98" s="88"/>
    </row>
    <row r="99" spans="1:11" ht="15" customHeight="1" x14ac:dyDescent="0.2">
      <c r="A99" s="35" t="s">
        <v>213</v>
      </c>
      <c r="B99" s="29" t="s">
        <v>308</v>
      </c>
      <c r="C99" s="20" t="s">
        <v>178</v>
      </c>
      <c r="D99" s="21" t="s">
        <v>135</v>
      </c>
      <c r="E99" s="47"/>
      <c r="F99" s="47"/>
      <c r="G99" s="47"/>
      <c r="H99" s="18">
        <f t="shared" si="2"/>
        <v>0</v>
      </c>
      <c r="I99" s="21">
        <v>25</v>
      </c>
      <c r="J99" s="18">
        <f t="shared" si="3"/>
        <v>0</v>
      </c>
      <c r="K99" s="88"/>
    </row>
    <row r="100" spans="1:11" ht="15" customHeight="1" x14ac:dyDescent="0.2">
      <c r="A100" s="35" t="s">
        <v>213</v>
      </c>
      <c r="B100" s="29" t="s">
        <v>309</v>
      </c>
      <c r="C100" s="20" t="s">
        <v>19</v>
      </c>
      <c r="D100" s="21" t="s">
        <v>135</v>
      </c>
      <c r="E100" s="47"/>
      <c r="F100" s="47"/>
      <c r="G100" s="47"/>
      <c r="H100" s="18">
        <f t="shared" si="2"/>
        <v>0</v>
      </c>
      <c r="I100" s="21">
        <v>150</v>
      </c>
      <c r="J100" s="18">
        <f t="shared" si="3"/>
        <v>0</v>
      </c>
      <c r="K100" s="88"/>
    </row>
    <row r="101" spans="1:11" ht="15" customHeight="1" x14ac:dyDescent="0.2">
      <c r="A101" s="35" t="s">
        <v>213</v>
      </c>
      <c r="B101" s="29" t="s">
        <v>310</v>
      </c>
      <c r="C101" s="20" t="s">
        <v>646</v>
      </c>
      <c r="D101" s="21" t="s">
        <v>138</v>
      </c>
      <c r="E101" s="47"/>
      <c r="F101" s="47"/>
      <c r="G101" s="47"/>
      <c r="H101" s="18">
        <f t="shared" si="2"/>
        <v>0</v>
      </c>
      <c r="I101" s="21">
        <v>350</v>
      </c>
      <c r="J101" s="18">
        <f t="shared" si="3"/>
        <v>0</v>
      </c>
      <c r="K101" s="88"/>
    </row>
    <row r="102" spans="1:11" ht="15" customHeight="1" x14ac:dyDescent="0.2">
      <c r="A102" s="35" t="s">
        <v>213</v>
      </c>
      <c r="B102" s="29" t="s">
        <v>314</v>
      </c>
      <c r="C102" s="20" t="s">
        <v>647</v>
      </c>
      <c r="D102" s="21" t="s">
        <v>138</v>
      </c>
      <c r="E102" s="47"/>
      <c r="F102" s="47"/>
      <c r="G102" s="47"/>
      <c r="H102" s="18">
        <f t="shared" si="2"/>
        <v>0</v>
      </c>
      <c r="I102" s="21">
        <v>100</v>
      </c>
      <c r="J102" s="18">
        <f t="shared" si="3"/>
        <v>0</v>
      </c>
      <c r="K102" s="88"/>
    </row>
    <row r="103" spans="1:11" ht="15" customHeight="1" x14ac:dyDescent="0.2">
      <c r="A103" s="35" t="s">
        <v>213</v>
      </c>
      <c r="B103" s="29" t="s">
        <v>315</v>
      </c>
      <c r="C103" s="20" t="s">
        <v>648</v>
      </c>
      <c r="D103" s="21" t="s">
        <v>138</v>
      </c>
      <c r="E103" s="47"/>
      <c r="F103" s="47"/>
      <c r="G103" s="47"/>
      <c r="H103" s="18">
        <f t="shared" si="2"/>
        <v>0</v>
      </c>
      <c r="I103" s="21">
        <v>100</v>
      </c>
      <c r="J103" s="18">
        <f t="shared" si="3"/>
        <v>0</v>
      </c>
      <c r="K103" s="88"/>
    </row>
    <row r="104" spans="1:11" ht="15" customHeight="1" x14ac:dyDescent="0.2">
      <c r="A104" s="35" t="s">
        <v>213</v>
      </c>
      <c r="B104" s="29" t="s">
        <v>316</v>
      </c>
      <c r="C104" s="20" t="s">
        <v>295</v>
      </c>
      <c r="D104" s="21" t="s">
        <v>125</v>
      </c>
      <c r="E104" s="47"/>
      <c r="F104" s="47"/>
      <c r="G104" s="47"/>
      <c r="H104" s="18">
        <f t="shared" si="2"/>
        <v>0</v>
      </c>
      <c r="I104" s="21">
        <v>200</v>
      </c>
      <c r="J104" s="18">
        <f t="shared" si="3"/>
        <v>0</v>
      </c>
      <c r="K104" s="88"/>
    </row>
    <row r="105" spans="1:11" ht="15" customHeight="1" x14ac:dyDescent="0.2">
      <c r="A105" s="35" t="s">
        <v>213</v>
      </c>
      <c r="B105" s="29" t="s">
        <v>595</v>
      </c>
      <c r="C105" s="20" t="s">
        <v>295</v>
      </c>
      <c r="D105" s="21" t="s">
        <v>138</v>
      </c>
      <c r="E105" s="47"/>
      <c r="F105" s="47"/>
      <c r="G105" s="47"/>
      <c r="H105" s="18">
        <f t="shared" si="2"/>
        <v>0</v>
      </c>
      <c r="I105" s="21">
        <v>20</v>
      </c>
      <c r="J105" s="18">
        <f t="shared" si="3"/>
        <v>0</v>
      </c>
      <c r="K105" s="88"/>
    </row>
    <row r="106" spans="1:11" ht="15" customHeight="1" x14ac:dyDescent="0.2">
      <c r="A106" s="35" t="s">
        <v>213</v>
      </c>
      <c r="B106" s="29" t="s">
        <v>39</v>
      </c>
      <c r="C106" s="20" t="s">
        <v>296</v>
      </c>
      <c r="D106" s="21" t="s">
        <v>136</v>
      </c>
      <c r="E106" s="47"/>
      <c r="F106" s="47"/>
      <c r="G106" s="47"/>
      <c r="H106" s="18">
        <f t="shared" si="2"/>
        <v>0</v>
      </c>
      <c r="I106" s="21">
        <v>68</v>
      </c>
      <c r="J106" s="18">
        <f t="shared" si="3"/>
        <v>0</v>
      </c>
      <c r="K106" s="88"/>
    </row>
    <row r="107" spans="1:11" ht="15" customHeight="1" x14ac:dyDescent="0.2">
      <c r="A107" s="35" t="s">
        <v>213</v>
      </c>
      <c r="B107" s="29" t="s">
        <v>40</v>
      </c>
      <c r="C107" s="20" t="s">
        <v>297</v>
      </c>
      <c r="D107" s="21" t="s">
        <v>125</v>
      </c>
      <c r="E107" s="47"/>
      <c r="F107" s="47"/>
      <c r="G107" s="47"/>
      <c r="H107" s="18">
        <f t="shared" si="2"/>
        <v>0</v>
      </c>
      <c r="I107" s="21">
        <v>50</v>
      </c>
      <c r="J107" s="18">
        <f t="shared" si="3"/>
        <v>0</v>
      </c>
      <c r="K107" s="88"/>
    </row>
    <row r="108" spans="1:11" ht="15" customHeight="1" x14ac:dyDescent="0.2">
      <c r="A108" s="35" t="s">
        <v>213</v>
      </c>
      <c r="B108" s="29" t="s">
        <v>41</v>
      </c>
      <c r="C108" s="20" t="s">
        <v>298</v>
      </c>
      <c r="D108" s="21" t="s">
        <v>125</v>
      </c>
      <c r="E108" s="47"/>
      <c r="F108" s="47"/>
      <c r="G108" s="47"/>
      <c r="H108" s="18">
        <f t="shared" si="2"/>
        <v>0</v>
      </c>
      <c r="I108" s="21">
        <v>50</v>
      </c>
      <c r="J108" s="18">
        <f t="shared" si="3"/>
        <v>0</v>
      </c>
      <c r="K108" s="88"/>
    </row>
    <row r="109" spans="1:11" ht="15" customHeight="1" x14ac:dyDescent="0.2">
      <c r="A109" s="35" t="s">
        <v>213</v>
      </c>
      <c r="B109" s="29" t="s">
        <v>42</v>
      </c>
      <c r="C109" s="20" t="s">
        <v>299</v>
      </c>
      <c r="D109" s="21" t="s">
        <v>138</v>
      </c>
      <c r="E109" s="47"/>
      <c r="F109" s="47"/>
      <c r="G109" s="47"/>
      <c r="H109" s="18">
        <f t="shared" si="2"/>
        <v>0</v>
      </c>
      <c r="I109" s="21">
        <v>150</v>
      </c>
      <c r="J109" s="18">
        <f t="shared" si="3"/>
        <v>0</v>
      </c>
      <c r="K109" s="88"/>
    </row>
    <row r="110" spans="1:11" ht="15" customHeight="1" x14ac:dyDescent="0.2">
      <c r="A110" s="35" t="s">
        <v>213</v>
      </c>
      <c r="B110" s="29" t="s">
        <v>43</v>
      </c>
      <c r="C110" s="43" t="s">
        <v>306</v>
      </c>
      <c r="D110" s="21" t="s">
        <v>136</v>
      </c>
      <c r="E110" s="47"/>
      <c r="F110" s="47"/>
      <c r="G110" s="47"/>
      <c r="H110" s="18">
        <f t="shared" si="2"/>
        <v>0</v>
      </c>
      <c r="I110" s="21">
        <v>50</v>
      </c>
      <c r="J110" s="18">
        <f t="shared" si="3"/>
        <v>0</v>
      </c>
      <c r="K110" s="88"/>
    </row>
    <row r="111" spans="1:11" ht="15" customHeight="1" x14ac:dyDescent="0.2">
      <c r="A111" s="35" t="s">
        <v>213</v>
      </c>
      <c r="B111" s="29" t="s">
        <v>44</v>
      </c>
      <c r="C111" s="43" t="s">
        <v>305</v>
      </c>
      <c r="D111" s="21" t="s">
        <v>136</v>
      </c>
      <c r="E111" s="47"/>
      <c r="F111" s="47"/>
      <c r="G111" s="47"/>
      <c r="H111" s="18">
        <f t="shared" si="2"/>
        <v>0</v>
      </c>
      <c r="I111" s="21">
        <v>10</v>
      </c>
      <c r="J111" s="18">
        <f t="shared" si="3"/>
        <v>0</v>
      </c>
      <c r="K111" s="88"/>
    </row>
    <row r="112" spans="1:11" ht="15" customHeight="1" x14ac:dyDescent="0.2">
      <c r="A112" s="35" t="s">
        <v>213</v>
      </c>
      <c r="B112" s="29" t="s">
        <v>45</v>
      </c>
      <c r="C112" s="43" t="s">
        <v>304</v>
      </c>
      <c r="D112" s="21" t="s">
        <v>136</v>
      </c>
      <c r="E112" s="47"/>
      <c r="F112" s="47"/>
      <c r="G112" s="47"/>
      <c r="H112" s="18">
        <f t="shared" si="2"/>
        <v>0</v>
      </c>
      <c r="I112" s="21">
        <v>62</v>
      </c>
      <c r="J112" s="18">
        <f t="shared" si="3"/>
        <v>0</v>
      </c>
      <c r="K112" s="88"/>
    </row>
    <row r="113" spans="1:11" ht="15" customHeight="1" x14ac:dyDescent="0.2">
      <c r="A113" s="35" t="s">
        <v>213</v>
      </c>
      <c r="B113" s="29" t="s">
        <v>46</v>
      </c>
      <c r="C113" s="44" t="s">
        <v>1165</v>
      </c>
      <c r="D113" s="21" t="s">
        <v>125</v>
      </c>
      <c r="E113" s="47"/>
      <c r="F113" s="47"/>
      <c r="G113" s="47"/>
      <c r="H113" s="18">
        <f t="shared" si="2"/>
        <v>0</v>
      </c>
      <c r="I113" s="21">
        <v>125</v>
      </c>
      <c r="J113" s="18">
        <f t="shared" si="3"/>
        <v>0</v>
      </c>
      <c r="K113" s="88"/>
    </row>
    <row r="114" spans="1:11" ht="15" customHeight="1" x14ac:dyDescent="0.2">
      <c r="A114" s="35" t="s">
        <v>213</v>
      </c>
      <c r="B114" s="29" t="s">
        <v>47</v>
      </c>
      <c r="C114" s="20" t="s">
        <v>311</v>
      </c>
      <c r="D114" s="21" t="s">
        <v>136</v>
      </c>
      <c r="E114" s="47"/>
      <c r="F114" s="47"/>
      <c r="G114" s="47"/>
      <c r="H114" s="18">
        <f t="shared" si="2"/>
        <v>0</v>
      </c>
      <c r="I114" s="21">
        <v>277</v>
      </c>
      <c r="J114" s="18">
        <f t="shared" si="3"/>
        <v>0</v>
      </c>
      <c r="K114" s="88"/>
    </row>
    <row r="115" spans="1:11" ht="15" customHeight="1" x14ac:dyDescent="0.2">
      <c r="A115" s="35" t="s">
        <v>213</v>
      </c>
      <c r="B115" s="29" t="s">
        <v>48</v>
      </c>
      <c r="C115" s="20" t="s">
        <v>313</v>
      </c>
      <c r="D115" s="21" t="s">
        <v>136</v>
      </c>
      <c r="E115" s="47"/>
      <c r="F115" s="47"/>
      <c r="G115" s="47"/>
      <c r="H115" s="18">
        <f t="shared" si="2"/>
        <v>0</v>
      </c>
      <c r="I115" s="21">
        <v>35</v>
      </c>
      <c r="J115" s="18">
        <f t="shared" si="3"/>
        <v>0</v>
      </c>
      <c r="K115" s="88"/>
    </row>
    <row r="116" spans="1:11" ht="15" customHeight="1" x14ac:dyDescent="0.2">
      <c r="A116" s="35" t="s">
        <v>213</v>
      </c>
      <c r="B116" s="29" t="s">
        <v>49</v>
      </c>
      <c r="C116" s="20" t="s">
        <v>312</v>
      </c>
      <c r="D116" s="21" t="s">
        <v>136</v>
      </c>
      <c r="E116" s="47"/>
      <c r="F116" s="47"/>
      <c r="G116" s="47"/>
      <c r="H116" s="18">
        <f t="shared" si="2"/>
        <v>0</v>
      </c>
      <c r="I116" s="21">
        <v>15</v>
      </c>
      <c r="J116" s="18">
        <f t="shared" si="3"/>
        <v>0</v>
      </c>
      <c r="K116" s="88"/>
    </row>
    <row r="117" spans="1:11" ht="15" customHeight="1" x14ac:dyDescent="0.2">
      <c r="A117" s="35" t="s">
        <v>213</v>
      </c>
      <c r="B117" s="29" t="s">
        <v>50</v>
      </c>
      <c r="C117" s="20" t="s">
        <v>649</v>
      </c>
      <c r="D117" s="21" t="s">
        <v>125</v>
      </c>
      <c r="E117" s="47"/>
      <c r="F117" s="47"/>
      <c r="G117" s="47"/>
      <c r="H117" s="18">
        <f t="shared" si="2"/>
        <v>0</v>
      </c>
      <c r="I117" s="21">
        <v>75</v>
      </c>
      <c r="J117" s="18">
        <f t="shared" si="3"/>
        <v>0</v>
      </c>
      <c r="K117" s="88"/>
    </row>
    <row r="118" spans="1:11" ht="15" customHeight="1" x14ac:dyDescent="0.2">
      <c r="A118" s="35" t="s">
        <v>213</v>
      </c>
      <c r="B118" s="29" t="s">
        <v>51</v>
      </c>
      <c r="C118" s="20" t="s">
        <v>317</v>
      </c>
      <c r="D118" s="21" t="s">
        <v>138</v>
      </c>
      <c r="E118" s="47"/>
      <c r="F118" s="47"/>
      <c r="G118" s="47"/>
      <c r="H118" s="18">
        <f t="shared" si="2"/>
        <v>0</v>
      </c>
      <c r="I118" s="21">
        <v>2780</v>
      </c>
      <c r="J118" s="18">
        <f t="shared" si="3"/>
        <v>0</v>
      </c>
      <c r="K118" s="88"/>
    </row>
    <row r="119" spans="1:11" ht="15" customHeight="1" x14ac:dyDescent="0.2">
      <c r="A119" s="35" t="s">
        <v>213</v>
      </c>
      <c r="B119" s="29" t="s">
        <v>52</v>
      </c>
      <c r="C119" s="20" t="s">
        <v>318</v>
      </c>
      <c r="D119" s="21" t="s">
        <v>138</v>
      </c>
      <c r="E119" s="47"/>
      <c r="F119" s="47"/>
      <c r="G119" s="47"/>
      <c r="H119" s="18">
        <f t="shared" si="2"/>
        <v>0</v>
      </c>
      <c r="I119" s="21">
        <v>52</v>
      </c>
      <c r="J119" s="18">
        <f t="shared" si="3"/>
        <v>0</v>
      </c>
      <c r="K119" s="88"/>
    </row>
    <row r="120" spans="1:11" ht="15" customHeight="1" x14ac:dyDescent="0.2">
      <c r="A120" s="35" t="s">
        <v>213</v>
      </c>
      <c r="B120" s="29" t="s">
        <v>53</v>
      </c>
      <c r="C120" s="20" t="s">
        <v>319</v>
      </c>
      <c r="D120" s="21" t="s">
        <v>138</v>
      </c>
      <c r="E120" s="47"/>
      <c r="F120" s="47"/>
      <c r="G120" s="47"/>
      <c r="H120" s="18">
        <f t="shared" si="2"/>
        <v>0</v>
      </c>
      <c r="I120" s="21">
        <v>1492</v>
      </c>
      <c r="J120" s="18">
        <f t="shared" si="3"/>
        <v>0</v>
      </c>
      <c r="K120" s="88"/>
    </row>
    <row r="121" spans="1:11" ht="15" customHeight="1" x14ac:dyDescent="0.2">
      <c r="A121" s="35" t="s">
        <v>213</v>
      </c>
      <c r="B121" s="29" t="s">
        <v>54</v>
      </c>
      <c r="C121" s="20" t="s">
        <v>320</v>
      </c>
      <c r="D121" s="21" t="s">
        <v>138</v>
      </c>
      <c r="E121" s="47"/>
      <c r="F121" s="47"/>
      <c r="G121" s="47"/>
      <c r="H121" s="18">
        <f t="shared" si="2"/>
        <v>0</v>
      </c>
      <c r="I121" s="25">
        <v>50</v>
      </c>
      <c r="J121" s="18">
        <f t="shared" si="3"/>
        <v>0</v>
      </c>
      <c r="K121" s="88"/>
    </row>
    <row r="122" spans="1:11" ht="15" customHeight="1" x14ac:dyDescent="0.2">
      <c r="A122" s="35" t="s">
        <v>213</v>
      </c>
      <c r="B122" s="29" t="s">
        <v>55</v>
      </c>
      <c r="C122" s="20" t="s">
        <v>321</v>
      </c>
      <c r="D122" s="21" t="s">
        <v>138</v>
      </c>
      <c r="E122" s="47"/>
      <c r="F122" s="47"/>
      <c r="G122" s="47"/>
      <c r="H122" s="18">
        <f t="shared" si="2"/>
        <v>0</v>
      </c>
      <c r="I122" s="21">
        <v>50</v>
      </c>
      <c r="J122" s="18">
        <f t="shared" si="3"/>
        <v>0</v>
      </c>
      <c r="K122" s="88"/>
    </row>
    <row r="123" spans="1:11" ht="15" customHeight="1" x14ac:dyDescent="0.2">
      <c r="A123" s="35" t="s">
        <v>213</v>
      </c>
      <c r="B123" s="29" t="s">
        <v>56</v>
      </c>
      <c r="C123" s="20" t="s">
        <v>201</v>
      </c>
      <c r="D123" s="21" t="s">
        <v>138</v>
      </c>
      <c r="E123" s="47"/>
      <c r="F123" s="47"/>
      <c r="G123" s="47"/>
      <c r="H123" s="18">
        <f t="shared" si="2"/>
        <v>0</v>
      </c>
      <c r="I123" s="21">
        <v>450</v>
      </c>
      <c r="J123" s="18">
        <f t="shared" si="3"/>
        <v>0</v>
      </c>
      <c r="K123" s="88"/>
    </row>
    <row r="124" spans="1:11" ht="15" customHeight="1" x14ac:dyDescent="0.2">
      <c r="A124" s="35" t="s">
        <v>213</v>
      </c>
      <c r="B124" s="29" t="s">
        <v>57</v>
      </c>
      <c r="C124" s="20" t="s">
        <v>74</v>
      </c>
      <c r="D124" s="21" t="s">
        <v>138</v>
      </c>
      <c r="E124" s="47"/>
      <c r="F124" s="47"/>
      <c r="G124" s="47"/>
      <c r="H124" s="18">
        <f t="shared" si="2"/>
        <v>0</v>
      </c>
      <c r="I124" s="21">
        <v>1268</v>
      </c>
      <c r="J124" s="18">
        <f t="shared" si="3"/>
        <v>0</v>
      </c>
      <c r="K124" s="88"/>
    </row>
    <row r="125" spans="1:11" ht="15" customHeight="1" x14ac:dyDescent="0.2">
      <c r="A125" s="35" t="s">
        <v>213</v>
      </c>
      <c r="B125" s="29" t="s">
        <v>58</v>
      </c>
      <c r="C125" s="20" t="s">
        <v>322</v>
      </c>
      <c r="D125" s="21" t="s">
        <v>138</v>
      </c>
      <c r="E125" s="47"/>
      <c r="F125" s="47"/>
      <c r="G125" s="47"/>
      <c r="H125" s="18">
        <f t="shared" si="2"/>
        <v>0</v>
      </c>
      <c r="I125" s="21">
        <v>110</v>
      </c>
      <c r="J125" s="18">
        <f t="shared" si="3"/>
        <v>0</v>
      </c>
      <c r="K125" s="88"/>
    </row>
    <row r="126" spans="1:11" ht="15" customHeight="1" x14ac:dyDescent="0.2">
      <c r="A126" s="35" t="s">
        <v>213</v>
      </c>
      <c r="B126" s="29" t="s">
        <v>59</v>
      </c>
      <c r="C126" s="20" t="s">
        <v>80</v>
      </c>
      <c r="D126" s="21" t="s">
        <v>125</v>
      </c>
      <c r="E126" s="47"/>
      <c r="F126" s="47"/>
      <c r="G126" s="47"/>
      <c r="H126" s="18">
        <f t="shared" si="2"/>
        <v>0</v>
      </c>
      <c r="I126" s="21">
        <v>150</v>
      </c>
      <c r="J126" s="18">
        <f t="shared" si="3"/>
        <v>0</v>
      </c>
      <c r="K126" s="88"/>
    </row>
    <row r="127" spans="1:11" ht="15" customHeight="1" x14ac:dyDescent="0.2">
      <c r="A127" s="35" t="s">
        <v>213</v>
      </c>
      <c r="B127" s="29" t="s">
        <v>60</v>
      </c>
      <c r="C127" s="20" t="s">
        <v>323</v>
      </c>
      <c r="D127" s="21" t="s">
        <v>136</v>
      </c>
      <c r="E127" s="47"/>
      <c r="F127" s="47"/>
      <c r="G127" s="47"/>
      <c r="H127" s="18">
        <f t="shared" si="2"/>
        <v>0</v>
      </c>
      <c r="I127" s="21">
        <v>50</v>
      </c>
      <c r="J127" s="18">
        <f t="shared" si="3"/>
        <v>0</v>
      </c>
      <c r="K127" s="88"/>
    </row>
    <row r="128" spans="1:11" ht="15" customHeight="1" x14ac:dyDescent="0.2">
      <c r="A128" s="35" t="s">
        <v>213</v>
      </c>
      <c r="B128" s="29" t="s">
        <v>61</v>
      </c>
      <c r="C128" s="20" t="s">
        <v>324</v>
      </c>
      <c r="D128" s="21" t="s">
        <v>136</v>
      </c>
      <c r="E128" s="47"/>
      <c r="F128" s="47"/>
      <c r="G128" s="47"/>
      <c r="H128" s="18">
        <f t="shared" si="2"/>
        <v>0</v>
      </c>
      <c r="I128" s="21">
        <v>99</v>
      </c>
      <c r="J128" s="18">
        <f t="shared" si="3"/>
        <v>0</v>
      </c>
      <c r="K128" s="88"/>
    </row>
    <row r="129" spans="1:11" ht="15" customHeight="1" x14ac:dyDescent="0.2">
      <c r="A129" s="35" t="s">
        <v>213</v>
      </c>
      <c r="B129" s="29" t="s">
        <v>62</v>
      </c>
      <c r="C129" s="45" t="s">
        <v>325</v>
      </c>
      <c r="D129" s="21" t="s">
        <v>136</v>
      </c>
      <c r="E129" s="47"/>
      <c r="F129" s="47"/>
      <c r="G129" s="47"/>
      <c r="H129" s="18">
        <f t="shared" si="2"/>
        <v>0</v>
      </c>
      <c r="I129" s="25">
        <v>25</v>
      </c>
      <c r="J129" s="18">
        <f t="shared" si="3"/>
        <v>0</v>
      </c>
      <c r="K129" s="88"/>
    </row>
    <row r="130" spans="1:11" ht="15" customHeight="1" x14ac:dyDescent="0.2">
      <c r="A130" s="35" t="s">
        <v>213</v>
      </c>
      <c r="B130" s="29" t="s">
        <v>333</v>
      </c>
      <c r="C130" s="45" t="s">
        <v>326</v>
      </c>
      <c r="D130" s="21" t="s">
        <v>136</v>
      </c>
      <c r="E130" s="47"/>
      <c r="F130" s="47"/>
      <c r="G130" s="47"/>
      <c r="H130" s="18">
        <f t="shared" si="2"/>
        <v>0</v>
      </c>
      <c r="I130" s="25">
        <v>15</v>
      </c>
      <c r="J130" s="18">
        <f t="shared" si="3"/>
        <v>0</v>
      </c>
      <c r="K130" s="88"/>
    </row>
    <row r="131" spans="1:11" ht="15" customHeight="1" x14ac:dyDescent="0.2">
      <c r="A131" s="35" t="s">
        <v>213</v>
      </c>
      <c r="B131" s="29" t="s">
        <v>334</v>
      </c>
      <c r="C131" s="43" t="s">
        <v>327</v>
      </c>
      <c r="D131" s="21" t="s">
        <v>136</v>
      </c>
      <c r="E131" s="47"/>
      <c r="F131" s="47"/>
      <c r="G131" s="47"/>
      <c r="H131" s="18">
        <f t="shared" si="2"/>
        <v>0</v>
      </c>
      <c r="I131" s="25">
        <v>10</v>
      </c>
      <c r="J131" s="18">
        <f t="shared" si="3"/>
        <v>0</v>
      </c>
      <c r="K131" s="88"/>
    </row>
    <row r="132" spans="1:11" ht="15" customHeight="1" x14ac:dyDescent="0.2">
      <c r="A132" s="35" t="s">
        <v>213</v>
      </c>
      <c r="B132" s="29" t="s">
        <v>335</v>
      </c>
      <c r="C132" s="43" t="s">
        <v>328</v>
      </c>
      <c r="D132" s="21" t="s">
        <v>136</v>
      </c>
      <c r="E132" s="47"/>
      <c r="F132" s="47"/>
      <c r="G132" s="47"/>
      <c r="H132" s="18">
        <f t="shared" si="2"/>
        <v>0</v>
      </c>
      <c r="I132" s="25">
        <v>10</v>
      </c>
      <c r="J132" s="18">
        <f t="shared" si="3"/>
        <v>0</v>
      </c>
      <c r="K132" s="88"/>
    </row>
    <row r="133" spans="1:11" ht="15" customHeight="1" x14ac:dyDescent="0.2">
      <c r="A133" s="35" t="s">
        <v>213</v>
      </c>
      <c r="B133" s="29" t="s">
        <v>336</v>
      </c>
      <c r="C133" s="43" t="s">
        <v>329</v>
      </c>
      <c r="D133" s="25" t="s">
        <v>125</v>
      </c>
      <c r="E133" s="47"/>
      <c r="F133" s="47"/>
      <c r="G133" s="47"/>
      <c r="H133" s="18">
        <f t="shared" si="2"/>
        <v>0</v>
      </c>
      <c r="I133" s="25">
        <v>125</v>
      </c>
      <c r="J133" s="18">
        <f t="shared" si="3"/>
        <v>0</v>
      </c>
      <c r="K133" s="88"/>
    </row>
    <row r="134" spans="1:11" ht="15" customHeight="1" x14ac:dyDescent="0.2">
      <c r="A134" s="35" t="s">
        <v>213</v>
      </c>
      <c r="B134" s="29" t="s">
        <v>337</v>
      </c>
      <c r="C134" s="43" t="s">
        <v>330</v>
      </c>
      <c r="D134" s="25" t="s">
        <v>125</v>
      </c>
      <c r="E134" s="47"/>
      <c r="F134" s="47"/>
      <c r="G134" s="47"/>
      <c r="H134" s="18">
        <f t="shared" si="2"/>
        <v>0</v>
      </c>
      <c r="I134" s="25">
        <v>100</v>
      </c>
      <c r="J134" s="18">
        <f t="shared" si="3"/>
        <v>0</v>
      </c>
      <c r="K134" s="88"/>
    </row>
    <row r="135" spans="1:11" ht="15" customHeight="1" x14ac:dyDescent="0.2">
      <c r="A135" s="35" t="s">
        <v>213</v>
      </c>
      <c r="B135" s="29" t="s">
        <v>338</v>
      </c>
      <c r="C135" s="43" t="s">
        <v>331</v>
      </c>
      <c r="D135" s="25" t="s">
        <v>125</v>
      </c>
      <c r="E135" s="47"/>
      <c r="F135" s="47"/>
      <c r="G135" s="47"/>
      <c r="H135" s="18">
        <f t="shared" ref="H135:H198" si="4">E135+F135+G135</f>
        <v>0</v>
      </c>
      <c r="I135" s="25">
        <v>55</v>
      </c>
      <c r="J135" s="18">
        <f t="shared" ref="J135:J198" si="5">H135*I135</f>
        <v>0</v>
      </c>
      <c r="K135" s="88"/>
    </row>
    <row r="136" spans="1:11" ht="15" customHeight="1" x14ac:dyDescent="0.2">
      <c r="A136" s="35" t="s">
        <v>213</v>
      </c>
      <c r="B136" s="29" t="s">
        <v>339</v>
      </c>
      <c r="C136" s="43" t="s">
        <v>332</v>
      </c>
      <c r="D136" s="25" t="s">
        <v>125</v>
      </c>
      <c r="E136" s="47"/>
      <c r="F136" s="47"/>
      <c r="G136" s="47"/>
      <c r="H136" s="18">
        <f t="shared" si="4"/>
        <v>0</v>
      </c>
      <c r="I136" s="25">
        <v>65</v>
      </c>
      <c r="J136" s="18">
        <f t="shared" si="5"/>
        <v>0</v>
      </c>
      <c r="K136" s="88"/>
    </row>
    <row r="137" spans="1:11" ht="15" customHeight="1" x14ac:dyDescent="0.2">
      <c r="A137" s="35" t="s">
        <v>213</v>
      </c>
      <c r="B137" s="29" t="s">
        <v>340</v>
      </c>
      <c r="C137" s="20" t="s">
        <v>199</v>
      </c>
      <c r="D137" s="21" t="s">
        <v>136</v>
      </c>
      <c r="E137" s="47"/>
      <c r="F137" s="47"/>
      <c r="G137" s="47"/>
      <c r="H137" s="18">
        <f t="shared" si="4"/>
        <v>0</v>
      </c>
      <c r="I137" s="21">
        <v>50</v>
      </c>
      <c r="J137" s="18">
        <f t="shared" si="5"/>
        <v>0</v>
      </c>
      <c r="K137" s="88"/>
    </row>
    <row r="138" spans="1:11" ht="15" customHeight="1" x14ac:dyDescent="0.2">
      <c r="A138" s="35" t="s">
        <v>213</v>
      </c>
      <c r="B138" s="29" t="s">
        <v>341</v>
      </c>
      <c r="C138" s="20" t="s">
        <v>79</v>
      </c>
      <c r="D138" s="21" t="s">
        <v>136</v>
      </c>
      <c r="E138" s="47"/>
      <c r="F138" s="47"/>
      <c r="G138" s="47"/>
      <c r="H138" s="18">
        <f t="shared" si="4"/>
        <v>0</v>
      </c>
      <c r="I138" s="21">
        <v>199</v>
      </c>
      <c r="J138" s="18">
        <f t="shared" si="5"/>
        <v>0</v>
      </c>
      <c r="K138" s="88"/>
    </row>
    <row r="139" spans="1:11" ht="15" customHeight="1" x14ac:dyDescent="0.2">
      <c r="A139" s="35" t="s">
        <v>213</v>
      </c>
      <c r="B139" s="29" t="s">
        <v>354</v>
      </c>
      <c r="C139" s="20" t="s">
        <v>1167</v>
      </c>
      <c r="D139" s="21" t="s">
        <v>136</v>
      </c>
      <c r="E139" s="47"/>
      <c r="F139" s="47"/>
      <c r="G139" s="47"/>
      <c r="H139" s="18">
        <f t="shared" si="4"/>
        <v>0</v>
      </c>
      <c r="I139" s="21">
        <v>150</v>
      </c>
      <c r="J139" s="18">
        <f t="shared" si="5"/>
        <v>0</v>
      </c>
      <c r="K139" s="48"/>
    </row>
    <row r="140" spans="1:11" ht="15" customHeight="1" x14ac:dyDescent="0.2">
      <c r="A140" s="35" t="s">
        <v>213</v>
      </c>
      <c r="B140" s="29" t="s">
        <v>355</v>
      </c>
      <c r="C140" s="20" t="s">
        <v>206</v>
      </c>
      <c r="D140" s="21" t="s">
        <v>137</v>
      </c>
      <c r="E140" s="47"/>
      <c r="F140" s="47"/>
      <c r="G140" s="47"/>
      <c r="H140" s="18">
        <f t="shared" si="4"/>
        <v>0</v>
      </c>
      <c r="I140" s="21">
        <v>100</v>
      </c>
      <c r="J140" s="18">
        <f t="shared" si="5"/>
        <v>0</v>
      </c>
      <c r="K140" s="88" t="s">
        <v>1166</v>
      </c>
    </row>
    <row r="141" spans="1:11" ht="15" customHeight="1" x14ac:dyDescent="0.2">
      <c r="A141" s="35" t="s">
        <v>213</v>
      </c>
      <c r="B141" s="29" t="s">
        <v>356</v>
      </c>
      <c r="C141" s="20" t="s">
        <v>208</v>
      </c>
      <c r="D141" s="21" t="s">
        <v>136</v>
      </c>
      <c r="E141" s="47"/>
      <c r="F141" s="47"/>
      <c r="G141" s="47"/>
      <c r="H141" s="18">
        <f t="shared" si="4"/>
        <v>0</v>
      </c>
      <c r="I141" s="21">
        <v>50</v>
      </c>
      <c r="J141" s="18">
        <f t="shared" si="5"/>
        <v>0</v>
      </c>
      <c r="K141" s="88"/>
    </row>
    <row r="142" spans="1:11" ht="15" customHeight="1" x14ac:dyDescent="0.2">
      <c r="A142" s="35" t="s">
        <v>213</v>
      </c>
      <c r="B142" s="29" t="s">
        <v>357</v>
      </c>
      <c r="C142" s="20" t="s">
        <v>209</v>
      </c>
      <c r="D142" s="21" t="s">
        <v>136</v>
      </c>
      <c r="E142" s="47"/>
      <c r="F142" s="47"/>
      <c r="G142" s="47"/>
      <c r="H142" s="18">
        <f t="shared" si="4"/>
        <v>0</v>
      </c>
      <c r="I142" s="21">
        <v>50</v>
      </c>
      <c r="J142" s="18">
        <f t="shared" si="5"/>
        <v>0</v>
      </c>
      <c r="K142" s="88"/>
    </row>
    <row r="143" spans="1:11" ht="15" customHeight="1" x14ac:dyDescent="0.2">
      <c r="A143" s="35" t="s">
        <v>213</v>
      </c>
      <c r="B143" s="29" t="s">
        <v>358</v>
      </c>
      <c r="C143" s="20" t="s">
        <v>210</v>
      </c>
      <c r="D143" s="21" t="s">
        <v>136</v>
      </c>
      <c r="E143" s="47"/>
      <c r="F143" s="47"/>
      <c r="G143" s="47"/>
      <c r="H143" s="18">
        <f t="shared" si="4"/>
        <v>0</v>
      </c>
      <c r="I143" s="21">
        <v>50</v>
      </c>
      <c r="J143" s="18">
        <f t="shared" si="5"/>
        <v>0</v>
      </c>
      <c r="K143" s="88"/>
    </row>
    <row r="144" spans="1:11" ht="15" customHeight="1" x14ac:dyDescent="0.2">
      <c r="A144" s="35" t="s">
        <v>213</v>
      </c>
      <c r="B144" s="29" t="s">
        <v>359</v>
      </c>
      <c r="C144" s="20" t="s">
        <v>211</v>
      </c>
      <c r="D144" s="21" t="s">
        <v>136</v>
      </c>
      <c r="E144" s="47"/>
      <c r="F144" s="47"/>
      <c r="G144" s="47"/>
      <c r="H144" s="18">
        <f t="shared" si="4"/>
        <v>0</v>
      </c>
      <c r="I144" s="21">
        <v>50</v>
      </c>
      <c r="J144" s="18">
        <f t="shared" si="5"/>
        <v>0</v>
      </c>
      <c r="K144" s="88"/>
    </row>
    <row r="145" spans="1:11" ht="15" customHeight="1" x14ac:dyDescent="0.2">
      <c r="A145" s="35" t="s">
        <v>213</v>
      </c>
      <c r="B145" s="29" t="s">
        <v>363</v>
      </c>
      <c r="C145" s="45" t="s">
        <v>342</v>
      </c>
      <c r="D145" s="21" t="s">
        <v>136</v>
      </c>
      <c r="E145" s="47"/>
      <c r="F145" s="47"/>
      <c r="G145" s="47"/>
      <c r="H145" s="18">
        <f t="shared" si="4"/>
        <v>0</v>
      </c>
      <c r="I145" s="25">
        <v>250</v>
      </c>
      <c r="J145" s="18">
        <f t="shared" si="5"/>
        <v>0</v>
      </c>
      <c r="K145" s="88"/>
    </row>
    <row r="146" spans="1:11" ht="15" customHeight="1" x14ac:dyDescent="0.2">
      <c r="A146" s="35" t="s">
        <v>213</v>
      </c>
      <c r="B146" s="29" t="s">
        <v>364</v>
      </c>
      <c r="C146" s="43" t="s">
        <v>345</v>
      </c>
      <c r="D146" s="21" t="s">
        <v>136</v>
      </c>
      <c r="E146" s="47"/>
      <c r="F146" s="47"/>
      <c r="G146" s="47"/>
      <c r="H146" s="18">
        <f t="shared" si="4"/>
        <v>0</v>
      </c>
      <c r="I146" s="25">
        <v>50</v>
      </c>
      <c r="J146" s="18">
        <f t="shared" si="5"/>
        <v>0</v>
      </c>
      <c r="K146" s="88"/>
    </row>
    <row r="147" spans="1:11" ht="15" customHeight="1" x14ac:dyDescent="0.2">
      <c r="A147" s="35" t="s">
        <v>213</v>
      </c>
      <c r="B147" s="29" t="s">
        <v>365</v>
      </c>
      <c r="C147" s="43" t="s">
        <v>344</v>
      </c>
      <c r="D147" s="21" t="s">
        <v>136</v>
      </c>
      <c r="E147" s="47"/>
      <c r="F147" s="47"/>
      <c r="G147" s="47"/>
      <c r="H147" s="18">
        <f t="shared" si="4"/>
        <v>0</v>
      </c>
      <c r="I147" s="25">
        <v>40</v>
      </c>
      <c r="J147" s="18">
        <f t="shared" si="5"/>
        <v>0</v>
      </c>
      <c r="K147" s="88"/>
    </row>
    <row r="148" spans="1:11" ht="15" customHeight="1" x14ac:dyDescent="0.2">
      <c r="A148" s="35" t="s">
        <v>213</v>
      </c>
      <c r="B148" s="29" t="s">
        <v>366</v>
      </c>
      <c r="C148" s="45" t="s">
        <v>343</v>
      </c>
      <c r="D148" s="21" t="s">
        <v>136</v>
      </c>
      <c r="E148" s="47"/>
      <c r="F148" s="47"/>
      <c r="G148" s="47"/>
      <c r="H148" s="18">
        <f t="shared" si="4"/>
        <v>0</v>
      </c>
      <c r="I148" s="25">
        <v>250</v>
      </c>
      <c r="J148" s="18">
        <f t="shared" si="5"/>
        <v>0</v>
      </c>
      <c r="K148" s="88"/>
    </row>
    <row r="149" spans="1:11" ht="15" customHeight="1" x14ac:dyDescent="0.2">
      <c r="A149" s="35" t="s">
        <v>213</v>
      </c>
      <c r="B149" s="29" t="s">
        <v>367</v>
      </c>
      <c r="C149" s="45" t="s">
        <v>346</v>
      </c>
      <c r="D149" s="21" t="s">
        <v>136</v>
      </c>
      <c r="E149" s="47"/>
      <c r="F149" s="47"/>
      <c r="G149" s="47"/>
      <c r="H149" s="18">
        <f t="shared" si="4"/>
        <v>0</v>
      </c>
      <c r="I149" s="25">
        <v>25</v>
      </c>
      <c r="J149" s="18">
        <f t="shared" si="5"/>
        <v>0</v>
      </c>
      <c r="K149" s="88"/>
    </row>
    <row r="150" spans="1:11" ht="15" customHeight="1" x14ac:dyDescent="0.2">
      <c r="A150" s="35" t="s">
        <v>213</v>
      </c>
      <c r="B150" s="29" t="s">
        <v>368</v>
      </c>
      <c r="C150" s="45" t="s">
        <v>347</v>
      </c>
      <c r="D150" s="21" t="s">
        <v>136</v>
      </c>
      <c r="E150" s="47"/>
      <c r="F150" s="47"/>
      <c r="G150" s="47"/>
      <c r="H150" s="18">
        <f t="shared" si="4"/>
        <v>0</v>
      </c>
      <c r="I150" s="25">
        <v>30</v>
      </c>
      <c r="J150" s="18">
        <f t="shared" si="5"/>
        <v>0</v>
      </c>
      <c r="K150" s="88"/>
    </row>
    <row r="151" spans="1:11" ht="15" customHeight="1" x14ac:dyDescent="0.2">
      <c r="A151" s="35" t="s">
        <v>213</v>
      </c>
      <c r="B151" s="29" t="s">
        <v>369</v>
      </c>
      <c r="C151" s="45" t="s">
        <v>348</v>
      </c>
      <c r="D151" s="21" t="s">
        <v>125</v>
      </c>
      <c r="E151" s="47"/>
      <c r="F151" s="47"/>
      <c r="G151" s="47"/>
      <c r="H151" s="18">
        <f t="shared" si="4"/>
        <v>0</v>
      </c>
      <c r="I151" s="25">
        <v>36</v>
      </c>
      <c r="J151" s="18">
        <f t="shared" si="5"/>
        <v>0</v>
      </c>
      <c r="K151" s="88"/>
    </row>
    <row r="152" spans="1:11" ht="15" customHeight="1" x14ac:dyDescent="0.2">
      <c r="A152" s="35" t="s">
        <v>213</v>
      </c>
      <c r="B152" s="29" t="s">
        <v>371</v>
      </c>
      <c r="C152" s="45" t="s">
        <v>349</v>
      </c>
      <c r="D152" s="21" t="s">
        <v>136</v>
      </c>
      <c r="E152" s="47"/>
      <c r="F152" s="47"/>
      <c r="G152" s="47"/>
      <c r="H152" s="18">
        <f t="shared" si="4"/>
        <v>0</v>
      </c>
      <c r="I152" s="21">
        <v>40</v>
      </c>
      <c r="J152" s="18">
        <f t="shared" si="5"/>
        <v>0</v>
      </c>
      <c r="K152" s="88"/>
    </row>
    <row r="153" spans="1:11" ht="15" customHeight="1" x14ac:dyDescent="0.2">
      <c r="A153" s="35" t="s">
        <v>213</v>
      </c>
      <c r="B153" s="29" t="s">
        <v>372</v>
      </c>
      <c r="C153" s="43" t="s">
        <v>352</v>
      </c>
      <c r="D153" s="21" t="s">
        <v>136</v>
      </c>
      <c r="E153" s="47"/>
      <c r="F153" s="47"/>
      <c r="G153" s="47"/>
      <c r="H153" s="18">
        <f t="shared" si="4"/>
        <v>0</v>
      </c>
      <c r="I153" s="21">
        <v>40</v>
      </c>
      <c r="J153" s="18">
        <f t="shared" si="5"/>
        <v>0</v>
      </c>
      <c r="K153" s="88"/>
    </row>
    <row r="154" spans="1:11" ht="15" customHeight="1" x14ac:dyDescent="0.2">
      <c r="A154" s="35" t="s">
        <v>213</v>
      </c>
      <c r="B154" s="29" t="s">
        <v>373</v>
      </c>
      <c r="C154" s="45" t="s">
        <v>350</v>
      </c>
      <c r="D154" s="21" t="s">
        <v>136</v>
      </c>
      <c r="E154" s="47"/>
      <c r="F154" s="47"/>
      <c r="G154" s="47"/>
      <c r="H154" s="18">
        <f t="shared" si="4"/>
        <v>0</v>
      </c>
      <c r="I154" s="21">
        <v>35</v>
      </c>
      <c r="J154" s="18">
        <f t="shared" si="5"/>
        <v>0</v>
      </c>
      <c r="K154" s="88"/>
    </row>
    <row r="155" spans="1:11" ht="15" customHeight="1" x14ac:dyDescent="0.2">
      <c r="A155" s="35" t="s">
        <v>213</v>
      </c>
      <c r="B155" s="29" t="s">
        <v>374</v>
      </c>
      <c r="C155" s="45" t="s">
        <v>351</v>
      </c>
      <c r="D155" s="21" t="s">
        <v>136</v>
      </c>
      <c r="E155" s="47"/>
      <c r="F155" s="47"/>
      <c r="G155" s="47"/>
      <c r="H155" s="18">
        <f t="shared" si="4"/>
        <v>0</v>
      </c>
      <c r="I155" s="21">
        <v>64</v>
      </c>
      <c r="J155" s="18">
        <f t="shared" si="5"/>
        <v>0</v>
      </c>
      <c r="K155" s="88"/>
    </row>
    <row r="156" spans="1:11" ht="15" customHeight="1" x14ac:dyDescent="0.2">
      <c r="A156" s="35" t="s">
        <v>213</v>
      </c>
      <c r="B156" s="29" t="s">
        <v>375</v>
      </c>
      <c r="C156" s="43" t="s">
        <v>353</v>
      </c>
      <c r="D156" s="21" t="s">
        <v>136</v>
      </c>
      <c r="E156" s="47"/>
      <c r="F156" s="47"/>
      <c r="G156" s="47"/>
      <c r="H156" s="18">
        <f t="shared" si="4"/>
        <v>0</v>
      </c>
      <c r="I156" s="21">
        <v>50</v>
      </c>
      <c r="J156" s="18">
        <f t="shared" si="5"/>
        <v>0</v>
      </c>
      <c r="K156" s="88"/>
    </row>
    <row r="157" spans="1:11" ht="15" customHeight="1" x14ac:dyDescent="0.2">
      <c r="A157" s="35" t="s">
        <v>213</v>
      </c>
      <c r="B157" s="29" t="s">
        <v>379</v>
      </c>
      <c r="C157" s="20" t="s">
        <v>176</v>
      </c>
      <c r="D157" s="21" t="s">
        <v>136</v>
      </c>
      <c r="E157" s="47"/>
      <c r="F157" s="47"/>
      <c r="G157" s="47"/>
      <c r="H157" s="18">
        <f t="shared" si="4"/>
        <v>0</v>
      </c>
      <c r="I157" s="21">
        <v>100</v>
      </c>
      <c r="J157" s="18">
        <f t="shared" si="5"/>
        <v>0</v>
      </c>
      <c r="K157" s="88"/>
    </row>
    <row r="158" spans="1:11" ht="15" customHeight="1" x14ac:dyDescent="0.2">
      <c r="A158" s="35" t="s">
        <v>213</v>
      </c>
      <c r="B158" s="29" t="s">
        <v>380</v>
      </c>
      <c r="C158" s="20" t="s">
        <v>200</v>
      </c>
      <c r="D158" s="21" t="s">
        <v>136</v>
      </c>
      <c r="E158" s="47"/>
      <c r="F158" s="47"/>
      <c r="G158" s="47"/>
      <c r="H158" s="18">
        <f t="shared" si="4"/>
        <v>0</v>
      </c>
      <c r="I158" s="21">
        <v>25</v>
      </c>
      <c r="J158" s="18">
        <f t="shared" si="5"/>
        <v>0</v>
      </c>
      <c r="K158" s="88"/>
    </row>
    <row r="159" spans="1:11" ht="15" customHeight="1" x14ac:dyDescent="0.2">
      <c r="A159" s="35" t="s">
        <v>213</v>
      </c>
      <c r="B159" s="29" t="s">
        <v>381</v>
      </c>
      <c r="C159" s="20" t="s">
        <v>152</v>
      </c>
      <c r="D159" s="21" t="s">
        <v>136</v>
      </c>
      <c r="E159" s="47"/>
      <c r="F159" s="47"/>
      <c r="G159" s="47"/>
      <c r="H159" s="18">
        <f t="shared" si="4"/>
        <v>0</v>
      </c>
      <c r="I159" s="21">
        <v>50</v>
      </c>
      <c r="J159" s="18">
        <f t="shared" si="5"/>
        <v>0</v>
      </c>
      <c r="K159" s="89"/>
    </row>
    <row r="160" spans="1:11" ht="15" customHeight="1" x14ac:dyDescent="0.2">
      <c r="A160" s="35" t="s">
        <v>213</v>
      </c>
      <c r="B160" s="29" t="s">
        <v>382</v>
      </c>
      <c r="C160" s="20" t="s">
        <v>360</v>
      </c>
      <c r="D160" s="21" t="s">
        <v>136</v>
      </c>
      <c r="E160" s="47"/>
      <c r="F160" s="47"/>
      <c r="G160" s="47"/>
      <c r="H160" s="18">
        <f t="shared" si="4"/>
        <v>0</v>
      </c>
      <c r="I160" s="21">
        <v>110</v>
      </c>
      <c r="J160" s="18">
        <f t="shared" si="5"/>
        <v>0</v>
      </c>
      <c r="K160" s="48"/>
    </row>
    <row r="161" spans="1:11" ht="15" customHeight="1" x14ac:dyDescent="0.2">
      <c r="A161" s="35" t="s">
        <v>213</v>
      </c>
      <c r="B161" s="29" t="s">
        <v>385</v>
      </c>
      <c r="C161" s="20" t="s">
        <v>361</v>
      </c>
      <c r="D161" s="21" t="s">
        <v>136</v>
      </c>
      <c r="E161" s="47"/>
      <c r="F161" s="47"/>
      <c r="G161" s="47"/>
      <c r="H161" s="18">
        <f t="shared" si="4"/>
        <v>0</v>
      </c>
      <c r="I161" s="21">
        <v>10</v>
      </c>
      <c r="J161" s="18">
        <f t="shared" si="5"/>
        <v>0</v>
      </c>
      <c r="K161" s="48"/>
    </row>
    <row r="162" spans="1:11" ht="15" customHeight="1" x14ac:dyDescent="0.2">
      <c r="A162" s="35" t="s">
        <v>213</v>
      </c>
      <c r="B162" s="29" t="s">
        <v>386</v>
      </c>
      <c r="C162" s="20" t="s">
        <v>207</v>
      </c>
      <c r="D162" s="21" t="s">
        <v>136</v>
      </c>
      <c r="E162" s="47"/>
      <c r="F162" s="47"/>
      <c r="G162" s="47"/>
      <c r="H162" s="18">
        <f t="shared" si="4"/>
        <v>0</v>
      </c>
      <c r="I162" s="21">
        <v>99</v>
      </c>
      <c r="J162" s="18">
        <f t="shared" si="5"/>
        <v>0</v>
      </c>
      <c r="K162" s="67" t="s">
        <v>1166</v>
      </c>
    </row>
    <row r="163" spans="1:11" ht="15" customHeight="1" x14ac:dyDescent="0.2">
      <c r="A163" s="35" t="s">
        <v>213</v>
      </c>
      <c r="B163" s="29" t="s">
        <v>387</v>
      </c>
      <c r="C163" s="23" t="s">
        <v>362</v>
      </c>
      <c r="D163" s="21" t="s">
        <v>136</v>
      </c>
      <c r="E163" s="47"/>
      <c r="F163" s="47"/>
      <c r="G163" s="47"/>
      <c r="H163" s="18">
        <f t="shared" si="4"/>
        <v>0</v>
      </c>
      <c r="I163" s="25">
        <v>49</v>
      </c>
      <c r="J163" s="18">
        <f t="shared" si="5"/>
        <v>0</v>
      </c>
      <c r="K163" s="68"/>
    </row>
    <row r="164" spans="1:11" ht="15" customHeight="1" x14ac:dyDescent="0.2">
      <c r="A164" s="35" t="s">
        <v>213</v>
      </c>
      <c r="B164" s="29" t="s">
        <v>388</v>
      </c>
      <c r="C164" s="20" t="s">
        <v>203</v>
      </c>
      <c r="D164" s="21" t="s">
        <v>136</v>
      </c>
      <c r="E164" s="47"/>
      <c r="F164" s="47"/>
      <c r="G164" s="47"/>
      <c r="H164" s="18">
        <f t="shared" si="4"/>
        <v>0</v>
      </c>
      <c r="I164" s="21">
        <v>100</v>
      </c>
      <c r="J164" s="18">
        <f t="shared" si="5"/>
        <v>0</v>
      </c>
      <c r="K164" s="48"/>
    </row>
    <row r="165" spans="1:11" ht="15" customHeight="1" x14ac:dyDescent="0.2">
      <c r="A165" s="35" t="s">
        <v>213</v>
      </c>
      <c r="B165" s="29" t="s">
        <v>389</v>
      </c>
      <c r="C165" s="20" t="s">
        <v>114</v>
      </c>
      <c r="D165" s="21" t="s">
        <v>136</v>
      </c>
      <c r="E165" s="47"/>
      <c r="F165" s="47"/>
      <c r="G165" s="47"/>
      <c r="H165" s="18">
        <f t="shared" si="4"/>
        <v>0</v>
      </c>
      <c r="I165" s="21">
        <v>50</v>
      </c>
      <c r="J165" s="18">
        <f t="shared" si="5"/>
        <v>0</v>
      </c>
      <c r="K165" s="67" t="s">
        <v>1166</v>
      </c>
    </row>
    <row r="166" spans="1:11" ht="15" customHeight="1" x14ac:dyDescent="0.2">
      <c r="A166" s="35" t="s">
        <v>213</v>
      </c>
      <c r="B166" s="29" t="s">
        <v>390</v>
      </c>
      <c r="C166" s="20" t="s">
        <v>370</v>
      </c>
      <c r="D166" s="21" t="s">
        <v>136</v>
      </c>
      <c r="E166" s="47"/>
      <c r="F166" s="47"/>
      <c r="G166" s="47"/>
      <c r="H166" s="18">
        <f t="shared" si="4"/>
        <v>0</v>
      </c>
      <c r="I166" s="25">
        <v>50</v>
      </c>
      <c r="J166" s="18">
        <f t="shared" si="5"/>
        <v>0</v>
      </c>
      <c r="K166" s="69"/>
    </row>
    <row r="167" spans="1:11" ht="15" customHeight="1" x14ac:dyDescent="0.2">
      <c r="A167" s="35" t="s">
        <v>213</v>
      </c>
      <c r="B167" s="29" t="s">
        <v>391</v>
      </c>
      <c r="C167" s="20" t="s">
        <v>204</v>
      </c>
      <c r="D167" s="21" t="s">
        <v>136</v>
      </c>
      <c r="E167" s="47"/>
      <c r="F167" s="47"/>
      <c r="G167" s="47"/>
      <c r="H167" s="18">
        <f t="shared" si="4"/>
        <v>0</v>
      </c>
      <c r="I167" s="21">
        <v>50</v>
      </c>
      <c r="J167" s="18">
        <f t="shared" si="5"/>
        <v>0</v>
      </c>
      <c r="K167" s="69"/>
    </row>
    <row r="168" spans="1:11" ht="15" customHeight="1" x14ac:dyDescent="0.2">
      <c r="A168" s="35" t="s">
        <v>213</v>
      </c>
      <c r="B168" s="29" t="s">
        <v>392</v>
      </c>
      <c r="C168" s="20" t="s">
        <v>205</v>
      </c>
      <c r="D168" s="21" t="s">
        <v>136</v>
      </c>
      <c r="E168" s="47"/>
      <c r="F168" s="47"/>
      <c r="G168" s="47"/>
      <c r="H168" s="18">
        <f t="shared" si="4"/>
        <v>0</v>
      </c>
      <c r="I168" s="21">
        <v>50</v>
      </c>
      <c r="J168" s="18">
        <f t="shared" si="5"/>
        <v>0</v>
      </c>
      <c r="K168" s="69"/>
    </row>
    <row r="169" spans="1:11" ht="15" customHeight="1" x14ac:dyDescent="0.2">
      <c r="A169" s="35" t="s">
        <v>213</v>
      </c>
      <c r="B169" s="29" t="s">
        <v>393</v>
      </c>
      <c r="C169" s="20" t="s">
        <v>81</v>
      </c>
      <c r="D169" s="21" t="s">
        <v>136</v>
      </c>
      <c r="E169" s="47"/>
      <c r="F169" s="47"/>
      <c r="G169" s="47"/>
      <c r="H169" s="18">
        <f t="shared" si="4"/>
        <v>0</v>
      </c>
      <c r="I169" s="21">
        <v>99</v>
      </c>
      <c r="J169" s="18">
        <f t="shared" si="5"/>
        <v>0</v>
      </c>
      <c r="K169" s="69"/>
    </row>
    <row r="170" spans="1:11" ht="15" customHeight="1" x14ac:dyDescent="0.2">
      <c r="A170" s="35" t="s">
        <v>213</v>
      </c>
      <c r="B170" s="29" t="s">
        <v>395</v>
      </c>
      <c r="C170" s="23" t="s">
        <v>377</v>
      </c>
      <c r="D170" s="21" t="s">
        <v>136</v>
      </c>
      <c r="E170" s="47"/>
      <c r="F170" s="47"/>
      <c r="G170" s="47"/>
      <c r="H170" s="18">
        <f t="shared" si="4"/>
        <v>0</v>
      </c>
      <c r="I170" s="25">
        <v>10</v>
      </c>
      <c r="J170" s="18">
        <f t="shared" si="5"/>
        <v>0</v>
      </c>
      <c r="K170" s="69"/>
    </row>
    <row r="171" spans="1:11" ht="15" customHeight="1" x14ac:dyDescent="0.2">
      <c r="A171" s="35" t="s">
        <v>213</v>
      </c>
      <c r="B171" s="29" t="s">
        <v>396</v>
      </c>
      <c r="C171" s="20" t="s">
        <v>376</v>
      </c>
      <c r="D171" s="21" t="s">
        <v>136</v>
      </c>
      <c r="E171" s="47"/>
      <c r="F171" s="47"/>
      <c r="G171" s="47"/>
      <c r="H171" s="18">
        <f t="shared" si="4"/>
        <v>0</v>
      </c>
      <c r="I171" s="21">
        <v>10</v>
      </c>
      <c r="J171" s="18">
        <f t="shared" si="5"/>
        <v>0</v>
      </c>
      <c r="K171" s="69"/>
    </row>
    <row r="172" spans="1:11" ht="15" customHeight="1" x14ac:dyDescent="0.2">
      <c r="A172" s="35" t="s">
        <v>213</v>
      </c>
      <c r="B172" s="29" t="s">
        <v>412</v>
      </c>
      <c r="C172" s="20" t="s">
        <v>378</v>
      </c>
      <c r="D172" s="21" t="s">
        <v>136</v>
      </c>
      <c r="E172" s="47"/>
      <c r="F172" s="47"/>
      <c r="G172" s="47"/>
      <c r="H172" s="18">
        <f t="shared" si="4"/>
        <v>0</v>
      </c>
      <c r="I172" s="21">
        <v>99</v>
      </c>
      <c r="J172" s="18">
        <f t="shared" si="5"/>
        <v>0</v>
      </c>
      <c r="K172" s="69"/>
    </row>
    <row r="173" spans="1:11" ht="15" customHeight="1" x14ac:dyDescent="0.2">
      <c r="A173" s="35" t="s">
        <v>213</v>
      </c>
      <c r="B173" s="29" t="s">
        <v>413</v>
      </c>
      <c r="C173" s="20" t="s">
        <v>124</v>
      </c>
      <c r="D173" s="21" t="s">
        <v>136</v>
      </c>
      <c r="E173" s="47"/>
      <c r="F173" s="47"/>
      <c r="G173" s="47"/>
      <c r="H173" s="18">
        <f t="shared" si="4"/>
        <v>0</v>
      </c>
      <c r="I173" s="21">
        <v>50</v>
      </c>
      <c r="J173" s="18">
        <f t="shared" si="5"/>
        <v>0</v>
      </c>
      <c r="K173" s="69"/>
    </row>
    <row r="174" spans="1:11" ht="15" customHeight="1" x14ac:dyDescent="0.2">
      <c r="A174" s="35" t="s">
        <v>213</v>
      </c>
      <c r="B174" s="29" t="s">
        <v>414</v>
      </c>
      <c r="C174" s="20" t="s">
        <v>166</v>
      </c>
      <c r="D174" s="21" t="s">
        <v>137</v>
      </c>
      <c r="E174" s="47"/>
      <c r="F174" s="47"/>
      <c r="G174" s="47"/>
      <c r="H174" s="18">
        <f t="shared" si="4"/>
        <v>0</v>
      </c>
      <c r="I174" s="21">
        <v>50</v>
      </c>
      <c r="J174" s="18">
        <f t="shared" si="5"/>
        <v>0</v>
      </c>
      <c r="K174" s="69"/>
    </row>
    <row r="175" spans="1:11" ht="15" customHeight="1" x14ac:dyDescent="0.2">
      <c r="A175" s="35" t="s">
        <v>213</v>
      </c>
      <c r="B175" s="29" t="s">
        <v>415</v>
      </c>
      <c r="C175" s="20" t="s">
        <v>82</v>
      </c>
      <c r="D175" s="21" t="s">
        <v>136</v>
      </c>
      <c r="E175" s="47"/>
      <c r="F175" s="47"/>
      <c r="G175" s="47"/>
      <c r="H175" s="18">
        <f t="shared" si="4"/>
        <v>0</v>
      </c>
      <c r="I175" s="21">
        <v>50</v>
      </c>
      <c r="J175" s="18">
        <f t="shared" si="5"/>
        <v>0</v>
      </c>
      <c r="K175" s="69"/>
    </row>
    <row r="176" spans="1:11" ht="15" customHeight="1" x14ac:dyDescent="0.2">
      <c r="A176" s="35" t="s">
        <v>213</v>
      </c>
      <c r="B176" s="29" t="s">
        <v>416</v>
      </c>
      <c r="C176" s="20" t="s">
        <v>147</v>
      </c>
      <c r="D176" s="21" t="s">
        <v>137</v>
      </c>
      <c r="E176" s="47"/>
      <c r="F176" s="47"/>
      <c r="G176" s="47"/>
      <c r="H176" s="18">
        <f t="shared" si="4"/>
        <v>0</v>
      </c>
      <c r="I176" s="21">
        <v>100</v>
      </c>
      <c r="J176" s="18">
        <f t="shared" si="5"/>
        <v>0</v>
      </c>
      <c r="K176" s="69"/>
    </row>
    <row r="177" spans="1:11" ht="15" customHeight="1" x14ac:dyDescent="0.2">
      <c r="A177" s="35" t="s">
        <v>213</v>
      </c>
      <c r="B177" s="29" t="s">
        <v>417</v>
      </c>
      <c r="C177" s="20" t="s">
        <v>95</v>
      </c>
      <c r="D177" s="21" t="s">
        <v>125</v>
      </c>
      <c r="E177" s="47"/>
      <c r="F177" s="47"/>
      <c r="G177" s="47"/>
      <c r="H177" s="18">
        <f t="shared" si="4"/>
        <v>0</v>
      </c>
      <c r="I177" s="21">
        <v>50</v>
      </c>
      <c r="J177" s="18">
        <f t="shared" si="5"/>
        <v>0</v>
      </c>
      <c r="K177" s="69"/>
    </row>
    <row r="178" spans="1:11" ht="15" customHeight="1" x14ac:dyDescent="0.2">
      <c r="A178" s="35" t="s">
        <v>213</v>
      </c>
      <c r="B178" s="29" t="s">
        <v>418</v>
      </c>
      <c r="C178" s="20" t="s">
        <v>96</v>
      </c>
      <c r="D178" s="21" t="s">
        <v>125</v>
      </c>
      <c r="E178" s="47"/>
      <c r="F178" s="47"/>
      <c r="G178" s="47"/>
      <c r="H178" s="18">
        <f t="shared" si="4"/>
        <v>0</v>
      </c>
      <c r="I178" s="21">
        <v>50</v>
      </c>
      <c r="J178" s="18">
        <f t="shared" si="5"/>
        <v>0</v>
      </c>
      <c r="K178" s="69"/>
    </row>
    <row r="179" spans="1:11" ht="15" customHeight="1" x14ac:dyDescent="0.2">
      <c r="A179" s="35" t="s">
        <v>213</v>
      </c>
      <c r="B179" s="29" t="s">
        <v>419</v>
      </c>
      <c r="C179" s="20" t="s">
        <v>383</v>
      </c>
      <c r="D179" s="21" t="s">
        <v>125</v>
      </c>
      <c r="E179" s="47"/>
      <c r="F179" s="47"/>
      <c r="G179" s="47"/>
      <c r="H179" s="18">
        <f t="shared" si="4"/>
        <v>0</v>
      </c>
      <c r="I179" s="21">
        <v>75</v>
      </c>
      <c r="J179" s="18">
        <f t="shared" si="5"/>
        <v>0</v>
      </c>
      <c r="K179" s="69"/>
    </row>
    <row r="180" spans="1:11" ht="15" customHeight="1" x14ac:dyDescent="0.2">
      <c r="A180" s="35" t="s">
        <v>213</v>
      </c>
      <c r="B180" s="29" t="s">
        <v>102</v>
      </c>
      <c r="C180" s="20" t="s">
        <v>384</v>
      </c>
      <c r="D180" s="21" t="s">
        <v>125</v>
      </c>
      <c r="E180" s="47"/>
      <c r="F180" s="47"/>
      <c r="G180" s="47"/>
      <c r="H180" s="18">
        <f t="shared" si="4"/>
        <v>0</v>
      </c>
      <c r="I180" s="21">
        <v>75</v>
      </c>
      <c r="J180" s="18">
        <f t="shared" si="5"/>
        <v>0</v>
      </c>
      <c r="K180" s="69"/>
    </row>
    <row r="181" spans="1:11" ht="15" customHeight="1" x14ac:dyDescent="0.2">
      <c r="A181" s="35" t="s">
        <v>213</v>
      </c>
      <c r="B181" s="29" t="s">
        <v>103</v>
      </c>
      <c r="C181" s="20" t="s">
        <v>670</v>
      </c>
      <c r="D181" s="21" t="s">
        <v>136</v>
      </c>
      <c r="E181" s="47"/>
      <c r="F181" s="47"/>
      <c r="G181" s="47"/>
      <c r="H181" s="18">
        <f t="shared" si="4"/>
        <v>0</v>
      </c>
      <c r="I181" s="21">
        <v>30</v>
      </c>
      <c r="J181" s="18">
        <f t="shared" si="5"/>
        <v>0</v>
      </c>
      <c r="K181" s="69"/>
    </row>
    <row r="182" spans="1:11" ht="15" customHeight="1" x14ac:dyDescent="0.2">
      <c r="A182" s="35" t="s">
        <v>213</v>
      </c>
      <c r="B182" s="29" t="s">
        <v>104</v>
      </c>
      <c r="C182" s="23" t="s">
        <v>394</v>
      </c>
      <c r="D182" s="25" t="s">
        <v>136</v>
      </c>
      <c r="E182" s="47"/>
      <c r="F182" s="47"/>
      <c r="G182" s="47"/>
      <c r="H182" s="18">
        <f t="shared" si="4"/>
        <v>0</v>
      </c>
      <c r="I182" s="25">
        <v>50</v>
      </c>
      <c r="J182" s="18">
        <f t="shared" si="5"/>
        <v>0</v>
      </c>
      <c r="K182" s="69"/>
    </row>
    <row r="183" spans="1:11" ht="15" customHeight="1" x14ac:dyDescent="0.2">
      <c r="A183" s="35" t="s">
        <v>213</v>
      </c>
      <c r="B183" s="29" t="s">
        <v>105</v>
      </c>
      <c r="C183" s="20" t="s">
        <v>153</v>
      </c>
      <c r="D183" s="21" t="s">
        <v>136</v>
      </c>
      <c r="E183" s="47"/>
      <c r="F183" s="47"/>
      <c r="G183" s="47"/>
      <c r="H183" s="18">
        <f t="shared" si="4"/>
        <v>0</v>
      </c>
      <c r="I183" s="21">
        <v>100</v>
      </c>
      <c r="J183" s="18">
        <f t="shared" si="5"/>
        <v>0</v>
      </c>
      <c r="K183" s="69"/>
    </row>
    <row r="184" spans="1:11" ht="15" customHeight="1" x14ac:dyDescent="0.2">
      <c r="A184" s="35" t="s">
        <v>213</v>
      </c>
      <c r="B184" s="29" t="s">
        <v>106</v>
      </c>
      <c r="C184" s="20" t="s">
        <v>671</v>
      </c>
      <c r="D184" s="21" t="s">
        <v>137</v>
      </c>
      <c r="E184" s="47"/>
      <c r="F184" s="47"/>
      <c r="G184" s="47"/>
      <c r="H184" s="18">
        <f t="shared" si="4"/>
        <v>0</v>
      </c>
      <c r="I184" s="21">
        <v>150</v>
      </c>
      <c r="J184" s="18">
        <f t="shared" si="5"/>
        <v>0</v>
      </c>
      <c r="K184" s="69"/>
    </row>
    <row r="185" spans="1:11" ht="15" customHeight="1" x14ac:dyDescent="0.2">
      <c r="A185" s="35" t="s">
        <v>213</v>
      </c>
      <c r="B185" s="29" t="s">
        <v>420</v>
      </c>
      <c r="C185" s="20" t="s">
        <v>146</v>
      </c>
      <c r="D185" s="21" t="s">
        <v>136</v>
      </c>
      <c r="E185" s="47"/>
      <c r="F185" s="47"/>
      <c r="G185" s="47"/>
      <c r="H185" s="18">
        <f t="shared" si="4"/>
        <v>0</v>
      </c>
      <c r="I185" s="21">
        <v>199</v>
      </c>
      <c r="J185" s="18">
        <f t="shared" si="5"/>
        <v>0</v>
      </c>
      <c r="K185" s="68"/>
    </row>
    <row r="186" spans="1:11" ht="15" customHeight="1" x14ac:dyDescent="0.2">
      <c r="A186" s="35" t="s">
        <v>213</v>
      </c>
      <c r="B186" s="29" t="s">
        <v>421</v>
      </c>
      <c r="C186" s="20" t="s">
        <v>157</v>
      </c>
      <c r="D186" s="21" t="s">
        <v>136</v>
      </c>
      <c r="E186" s="47"/>
      <c r="F186" s="47"/>
      <c r="G186" s="47"/>
      <c r="H186" s="18">
        <f t="shared" si="4"/>
        <v>0</v>
      </c>
      <c r="I186" s="21">
        <v>50</v>
      </c>
      <c r="J186" s="18">
        <f t="shared" si="5"/>
        <v>0</v>
      </c>
      <c r="K186" s="48"/>
    </row>
    <row r="187" spans="1:11" ht="15" customHeight="1" x14ac:dyDescent="0.2">
      <c r="A187" s="35" t="s">
        <v>213</v>
      </c>
      <c r="B187" s="29" t="s">
        <v>422</v>
      </c>
      <c r="C187" s="20" t="s">
        <v>158</v>
      </c>
      <c r="D187" s="21" t="s">
        <v>136</v>
      </c>
      <c r="E187" s="47"/>
      <c r="F187" s="47"/>
      <c r="G187" s="47"/>
      <c r="H187" s="18">
        <f t="shared" si="4"/>
        <v>0</v>
      </c>
      <c r="I187" s="21">
        <v>50</v>
      </c>
      <c r="J187" s="18">
        <f t="shared" si="5"/>
        <v>0</v>
      </c>
      <c r="K187" s="48"/>
    </row>
    <row r="188" spans="1:11" ht="15" customHeight="1" x14ac:dyDescent="0.2">
      <c r="A188" s="35" t="s">
        <v>213</v>
      </c>
      <c r="B188" s="29" t="s">
        <v>423</v>
      </c>
      <c r="C188" s="20" t="s">
        <v>397</v>
      </c>
      <c r="D188" s="21" t="s">
        <v>136</v>
      </c>
      <c r="E188" s="47"/>
      <c r="F188" s="47"/>
      <c r="G188" s="47"/>
      <c r="H188" s="18">
        <f t="shared" si="4"/>
        <v>0</v>
      </c>
      <c r="I188" s="25">
        <v>5</v>
      </c>
      <c r="J188" s="18">
        <f t="shared" si="5"/>
        <v>0</v>
      </c>
      <c r="K188" s="48"/>
    </row>
    <row r="189" spans="1:11" ht="15" customHeight="1" x14ac:dyDescent="0.2">
      <c r="A189" s="35" t="s">
        <v>213</v>
      </c>
      <c r="B189" s="29" t="s">
        <v>424</v>
      </c>
      <c r="C189" s="20" t="s">
        <v>398</v>
      </c>
      <c r="D189" s="21" t="s">
        <v>136</v>
      </c>
      <c r="E189" s="47"/>
      <c r="F189" s="47"/>
      <c r="G189" s="47"/>
      <c r="H189" s="18">
        <f t="shared" si="4"/>
        <v>0</v>
      </c>
      <c r="I189" s="25">
        <v>10</v>
      </c>
      <c r="J189" s="18">
        <f t="shared" si="5"/>
        <v>0</v>
      </c>
      <c r="K189" s="48"/>
    </row>
    <row r="190" spans="1:11" ht="15" customHeight="1" x14ac:dyDescent="0.2">
      <c r="A190" s="35" t="s">
        <v>213</v>
      </c>
      <c r="B190" s="29" t="s">
        <v>425</v>
      </c>
      <c r="C190" s="20" t="s">
        <v>399</v>
      </c>
      <c r="D190" s="21" t="s">
        <v>136</v>
      </c>
      <c r="E190" s="47"/>
      <c r="F190" s="47"/>
      <c r="G190" s="47"/>
      <c r="H190" s="18">
        <f t="shared" si="4"/>
        <v>0</v>
      </c>
      <c r="I190" s="25">
        <v>8</v>
      </c>
      <c r="J190" s="18">
        <f t="shared" si="5"/>
        <v>0</v>
      </c>
      <c r="K190" s="48"/>
    </row>
    <row r="191" spans="1:11" ht="15" customHeight="1" x14ac:dyDescent="0.2">
      <c r="A191" s="35" t="s">
        <v>213</v>
      </c>
      <c r="B191" s="29" t="s">
        <v>427</v>
      </c>
      <c r="C191" s="20" t="s">
        <v>400</v>
      </c>
      <c r="D191" s="21" t="s">
        <v>136</v>
      </c>
      <c r="E191" s="47"/>
      <c r="F191" s="47"/>
      <c r="G191" s="47"/>
      <c r="H191" s="18">
        <f t="shared" si="4"/>
        <v>0</v>
      </c>
      <c r="I191" s="25">
        <v>10</v>
      </c>
      <c r="J191" s="18">
        <f t="shared" si="5"/>
        <v>0</v>
      </c>
      <c r="K191" s="48"/>
    </row>
    <row r="192" spans="1:11" ht="15" customHeight="1" x14ac:dyDescent="0.2">
      <c r="A192" s="35" t="s">
        <v>213</v>
      </c>
      <c r="B192" s="29" t="s">
        <v>428</v>
      </c>
      <c r="C192" s="20" t="s">
        <v>409</v>
      </c>
      <c r="D192" s="21" t="s">
        <v>136</v>
      </c>
      <c r="E192" s="47"/>
      <c r="F192" s="47"/>
      <c r="G192" s="47"/>
      <c r="H192" s="18">
        <f t="shared" si="4"/>
        <v>0</v>
      </c>
      <c r="I192" s="25">
        <v>5</v>
      </c>
      <c r="J192" s="18">
        <f t="shared" si="5"/>
        <v>0</v>
      </c>
      <c r="K192" s="48"/>
    </row>
    <row r="193" spans="1:11" ht="15" customHeight="1" x14ac:dyDescent="0.2">
      <c r="A193" s="35" t="s">
        <v>213</v>
      </c>
      <c r="B193" s="29" t="s">
        <v>429</v>
      </c>
      <c r="C193" s="20" t="s">
        <v>410</v>
      </c>
      <c r="D193" s="21" t="s">
        <v>136</v>
      </c>
      <c r="E193" s="47"/>
      <c r="F193" s="47"/>
      <c r="G193" s="47"/>
      <c r="H193" s="18">
        <f t="shared" si="4"/>
        <v>0</v>
      </c>
      <c r="I193" s="25">
        <v>5</v>
      </c>
      <c r="J193" s="18">
        <f t="shared" si="5"/>
        <v>0</v>
      </c>
      <c r="K193" s="48"/>
    </row>
    <row r="194" spans="1:11" ht="15" customHeight="1" x14ac:dyDescent="0.2">
      <c r="A194" s="35" t="s">
        <v>213</v>
      </c>
      <c r="B194" s="29" t="s">
        <v>431</v>
      </c>
      <c r="C194" s="20" t="s">
        <v>411</v>
      </c>
      <c r="D194" s="21" t="s">
        <v>136</v>
      </c>
      <c r="E194" s="47"/>
      <c r="F194" s="47"/>
      <c r="G194" s="47"/>
      <c r="H194" s="18">
        <f t="shared" si="4"/>
        <v>0</v>
      </c>
      <c r="I194" s="25">
        <v>5</v>
      </c>
      <c r="J194" s="18">
        <f t="shared" si="5"/>
        <v>0</v>
      </c>
      <c r="K194" s="48"/>
    </row>
    <row r="195" spans="1:11" ht="15" customHeight="1" x14ac:dyDescent="0.2">
      <c r="A195" s="35" t="s">
        <v>213</v>
      </c>
      <c r="B195" s="29" t="s">
        <v>433</v>
      </c>
      <c r="C195" s="20" t="s">
        <v>159</v>
      </c>
      <c r="D195" s="21" t="s">
        <v>136</v>
      </c>
      <c r="E195" s="47"/>
      <c r="F195" s="47"/>
      <c r="G195" s="47"/>
      <c r="H195" s="18">
        <f t="shared" si="4"/>
        <v>0</v>
      </c>
      <c r="I195" s="21">
        <v>50</v>
      </c>
      <c r="J195" s="18">
        <f t="shared" si="5"/>
        <v>0</v>
      </c>
      <c r="K195" s="48"/>
    </row>
    <row r="196" spans="1:11" ht="15" customHeight="1" x14ac:dyDescent="0.2">
      <c r="A196" s="35" t="s">
        <v>213</v>
      </c>
      <c r="B196" s="29" t="s">
        <v>434</v>
      </c>
      <c r="C196" s="20" t="s">
        <v>401</v>
      </c>
      <c r="D196" s="21" t="s">
        <v>136</v>
      </c>
      <c r="E196" s="47"/>
      <c r="F196" s="47"/>
      <c r="G196" s="47"/>
      <c r="H196" s="18">
        <f t="shared" si="4"/>
        <v>0</v>
      </c>
      <c r="I196" s="21">
        <v>50</v>
      </c>
      <c r="J196" s="18">
        <f t="shared" si="5"/>
        <v>0</v>
      </c>
      <c r="K196" s="48"/>
    </row>
    <row r="197" spans="1:11" ht="15" customHeight="1" x14ac:dyDescent="0.2">
      <c r="A197" s="35" t="s">
        <v>213</v>
      </c>
      <c r="B197" s="29" t="s">
        <v>435</v>
      </c>
      <c r="C197" s="20" t="s">
        <v>402</v>
      </c>
      <c r="D197" s="21" t="s">
        <v>136</v>
      </c>
      <c r="E197" s="47"/>
      <c r="F197" s="47"/>
      <c r="G197" s="47"/>
      <c r="H197" s="18">
        <f t="shared" si="4"/>
        <v>0</v>
      </c>
      <c r="I197" s="25">
        <v>5</v>
      </c>
      <c r="J197" s="18">
        <f t="shared" si="5"/>
        <v>0</v>
      </c>
      <c r="K197" s="48"/>
    </row>
    <row r="198" spans="1:11" ht="15" customHeight="1" x14ac:dyDescent="0.2">
      <c r="A198" s="35" t="s">
        <v>213</v>
      </c>
      <c r="B198" s="29" t="s">
        <v>436</v>
      </c>
      <c r="C198" s="20" t="s">
        <v>403</v>
      </c>
      <c r="D198" s="21" t="s">
        <v>136</v>
      </c>
      <c r="E198" s="47"/>
      <c r="F198" s="47"/>
      <c r="G198" s="47"/>
      <c r="H198" s="18">
        <f t="shared" si="4"/>
        <v>0</v>
      </c>
      <c r="I198" s="25">
        <v>5</v>
      </c>
      <c r="J198" s="18">
        <f t="shared" si="5"/>
        <v>0</v>
      </c>
      <c r="K198" s="48"/>
    </row>
    <row r="199" spans="1:11" ht="15" customHeight="1" x14ac:dyDescent="0.2">
      <c r="A199" s="35" t="s">
        <v>213</v>
      </c>
      <c r="B199" s="29" t="s">
        <v>437</v>
      </c>
      <c r="C199" s="20" t="s">
        <v>404</v>
      </c>
      <c r="D199" s="21" t="s">
        <v>136</v>
      </c>
      <c r="E199" s="47"/>
      <c r="F199" s="47"/>
      <c r="G199" s="47"/>
      <c r="H199" s="18">
        <f t="shared" ref="H199:H262" si="6">E199+F199+G199</f>
        <v>0</v>
      </c>
      <c r="I199" s="25">
        <v>5</v>
      </c>
      <c r="J199" s="18">
        <f t="shared" ref="J199:J262" si="7">H199*I199</f>
        <v>0</v>
      </c>
      <c r="K199" s="48"/>
    </row>
    <row r="200" spans="1:11" ht="15" customHeight="1" x14ac:dyDescent="0.2">
      <c r="A200" s="35" t="s">
        <v>213</v>
      </c>
      <c r="B200" s="29" t="s">
        <v>438</v>
      </c>
      <c r="C200" s="20" t="s">
        <v>405</v>
      </c>
      <c r="D200" s="21" t="s">
        <v>136</v>
      </c>
      <c r="E200" s="47"/>
      <c r="F200" s="47"/>
      <c r="G200" s="47"/>
      <c r="H200" s="18">
        <f t="shared" si="6"/>
        <v>0</v>
      </c>
      <c r="I200" s="25">
        <v>5</v>
      </c>
      <c r="J200" s="18">
        <f t="shared" si="7"/>
        <v>0</v>
      </c>
      <c r="K200" s="48"/>
    </row>
    <row r="201" spans="1:11" ht="15" customHeight="1" x14ac:dyDescent="0.2">
      <c r="A201" s="35" t="s">
        <v>213</v>
      </c>
      <c r="B201" s="29" t="s">
        <v>439</v>
      </c>
      <c r="C201" s="20" t="s">
        <v>406</v>
      </c>
      <c r="D201" s="21" t="s">
        <v>136</v>
      </c>
      <c r="E201" s="47"/>
      <c r="F201" s="47"/>
      <c r="G201" s="47"/>
      <c r="H201" s="18">
        <f t="shared" si="6"/>
        <v>0</v>
      </c>
      <c r="I201" s="25">
        <v>5</v>
      </c>
      <c r="J201" s="18">
        <f t="shared" si="7"/>
        <v>0</v>
      </c>
      <c r="K201" s="48"/>
    </row>
    <row r="202" spans="1:11" ht="15" customHeight="1" x14ac:dyDescent="0.2">
      <c r="A202" s="35" t="s">
        <v>213</v>
      </c>
      <c r="B202" s="29" t="s">
        <v>445</v>
      </c>
      <c r="C202" s="20" t="s">
        <v>407</v>
      </c>
      <c r="D202" s="21" t="s">
        <v>136</v>
      </c>
      <c r="E202" s="47"/>
      <c r="F202" s="47"/>
      <c r="G202" s="47"/>
      <c r="H202" s="18">
        <f t="shared" si="6"/>
        <v>0</v>
      </c>
      <c r="I202" s="25">
        <v>5</v>
      </c>
      <c r="J202" s="18">
        <f t="shared" si="7"/>
        <v>0</v>
      </c>
      <c r="K202" s="48"/>
    </row>
    <row r="203" spans="1:11" ht="15" customHeight="1" x14ac:dyDescent="0.2">
      <c r="A203" s="35" t="s">
        <v>213</v>
      </c>
      <c r="B203" s="29" t="s">
        <v>446</v>
      </c>
      <c r="C203" s="20" t="s">
        <v>408</v>
      </c>
      <c r="D203" s="21" t="s">
        <v>136</v>
      </c>
      <c r="E203" s="47"/>
      <c r="F203" s="47"/>
      <c r="G203" s="47"/>
      <c r="H203" s="18">
        <f t="shared" si="6"/>
        <v>0</v>
      </c>
      <c r="I203" s="25">
        <v>5</v>
      </c>
      <c r="J203" s="18">
        <f t="shared" si="7"/>
        <v>0</v>
      </c>
      <c r="K203" s="48"/>
    </row>
    <row r="204" spans="1:11" ht="15" customHeight="1" x14ac:dyDescent="0.2">
      <c r="A204" s="35" t="s">
        <v>213</v>
      </c>
      <c r="B204" s="29" t="s">
        <v>447</v>
      </c>
      <c r="C204" s="20" t="s">
        <v>85</v>
      </c>
      <c r="D204" s="21" t="s">
        <v>139</v>
      </c>
      <c r="E204" s="47"/>
      <c r="F204" s="47"/>
      <c r="G204" s="47"/>
      <c r="H204" s="18">
        <f t="shared" si="6"/>
        <v>0</v>
      </c>
      <c r="I204" s="21">
        <v>199</v>
      </c>
      <c r="J204" s="18">
        <f t="shared" si="7"/>
        <v>0</v>
      </c>
      <c r="K204" s="67" t="s">
        <v>1166</v>
      </c>
    </row>
    <row r="205" spans="1:11" ht="15" customHeight="1" x14ac:dyDescent="0.2">
      <c r="A205" s="35" t="s">
        <v>213</v>
      </c>
      <c r="B205" s="29" t="s">
        <v>107</v>
      </c>
      <c r="C205" s="20" t="s">
        <v>672</v>
      </c>
      <c r="D205" s="21" t="s">
        <v>136</v>
      </c>
      <c r="E205" s="47"/>
      <c r="F205" s="47"/>
      <c r="G205" s="47"/>
      <c r="H205" s="18">
        <f t="shared" si="6"/>
        <v>0</v>
      </c>
      <c r="I205" s="21">
        <v>150</v>
      </c>
      <c r="J205" s="18">
        <f t="shared" si="7"/>
        <v>0</v>
      </c>
      <c r="K205" s="69"/>
    </row>
    <row r="206" spans="1:11" ht="15" customHeight="1" x14ac:dyDescent="0.2">
      <c r="A206" s="35" t="s">
        <v>213</v>
      </c>
      <c r="B206" s="29" t="s">
        <v>108</v>
      </c>
      <c r="C206" s="23" t="s">
        <v>426</v>
      </c>
      <c r="D206" s="25" t="s">
        <v>137</v>
      </c>
      <c r="E206" s="47"/>
      <c r="F206" s="47"/>
      <c r="G206" s="47"/>
      <c r="H206" s="18">
        <f t="shared" si="6"/>
        <v>0</v>
      </c>
      <c r="I206" s="25">
        <v>15</v>
      </c>
      <c r="J206" s="18">
        <f t="shared" si="7"/>
        <v>0</v>
      </c>
      <c r="K206" s="69"/>
    </row>
    <row r="207" spans="1:11" ht="15" customHeight="1" x14ac:dyDescent="0.2">
      <c r="A207" s="35" t="s">
        <v>213</v>
      </c>
      <c r="B207" s="29" t="s">
        <v>109</v>
      </c>
      <c r="C207" s="20" t="s">
        <v>151</v>
      </c>
      <c r="D207" s="21" t="s">
        <v>136</v>
      </c>
      <c r="E207" s="47"/>
      <c r="F207" s="47"/>
      <c r="G207" s="47"/>
      <c r="H207" s="18">
        <f t="shared" si="6"/>
        <v>0</v>
      </c>
      <c r="I207" s="21">
        <v>50</v>
      </c>
      <c r="J207" s="18">
        <f t="shared" si="7"/>
        <v>0</v>
      </c>
      <c r="K207" s="69"/>
    </row>
    <row r="208" spans="1:11" ht="15" customHeight="1" x14ac:dyDescent="0.2">
      <c r="A208" s="35" t="s">
        <v>213</v>
      </c>
      <c r="B208" s="29" t="s">
        <v>110</v>
      </c>
      <c r="C208" s="20" t="s">
        <v>430</v>
      </c>
      <c r="D208" s="21" t="s">
        <v>136</v>
      </c>
      <c r="E208" s="47"/>
      <c r="F208" s="47"/>
      <c r="G208" s="47"/>
      <c r="H208" s="18">
        <f t="shared" si="6"/>
        <v>0</v>
      </c>
      <c r="I208" s="21">
        <v>558</v>
      </c>
      <c r="J208" s="18">
        <f t="shared" si="7"/>
        <v>0</v>
      </c>
      <c r="K208" s="68"/>
    </row>
    <row r="209" spans="1:11" ht="15" customHeight="1" x14ac:dyDescent="0.2">
      <c r="A209" s="35" t="s">
        <v>213</v>
      </c>
      <c r="B209" s="29" t="s">
        <v>111</v>
      </c>
      <c r="C209" s="20" t="s">
        <v>432</v>
      </c>
      <c r="D209" s="21" t="s">
        <v>136</v>
      </c>
      <c r="E209" s="47"/>
      <c r="F209" s="47"/>
      <c r="G209" s="47"/>
      <c r="H209" s="18">
        <f t="shared" si="6"/>
        <v>0</v>
      </c>
      <c r="I209" s="21">
        <v>610</v>
      </c>
      <c r="J209" s="18">
        <f t="shared" si="7"/>
        <v>0</v>
      </c>
      <c r="K209" s="48"/>
    </row>
    <row r="210" spans="1:11" ht="15" customHeight="1" x14ac:dyDescent="0.2">
      <c r="A210" s="35" t="s">
        <v>213</v>
      </c>
      <c r="B210" s="29" t="s">
        <v>448</v>
      </c>
      <c r="C210" s="20" t="s">
        <v>161</v>
      </c>
      <c r="D210" s="21" t="s">
        <v>136</v>
      </c>
      <c r="E210" s="47"/>
      <c r="F210" s="47"/>
      <c r="G210" s="47"/>
      <c r="H210" s="18">
        <f t="shared" si="6"/>
        <v>0</v>
      </c>
      <c r="I210" s="21">
        <v>50</v>
      </c>
      <c r="J210" s="18">
        <f t="shared" si="7"/>
        <v>0</v>
      </c>
      <c r="K210" s="67" t="s">
        <v>1166</v>
      </c>
    </row>
    <row r="211" spans="1:11" ht="15" customHeight="1" x14ac:dyDescent="0.2">
      <c r="A211" s="35" t="s">
        <v>213</v>
      </c>
      <c r="B211" s="29" t="s">
        <v>449</v>
      </c>
      <c r="C211" s="20" t="s">
        <v>705</v>
      </c>
      <c r="D211" s="21" t="s">
        <v>136</v>
      </c>
      <c r="E211" s="47"/>
      <c r="F211" s="47"/>
      <c r="G211" s="47"/>
      <c r="H211" s="18">
        <f t="shared" si="6"/>
        <v>0</v>
      </c>
      <c r="I211" s="21">
        <v>125</v>
      </c>
      <c r="J211" s="18">
        <f t="shared" si="7"/>
        <v>0</v>
      </c>
      <c r="K211" s="68"/>
    </row>
    <row r="212" spans="1:11" ht="15" customHeight="1" x14ac:dyDescent="0.2">
      <c r="A212" s="35" t="s">
        <v>213</v>
      </c>
      <c r="B212" s="29" t="s">
        <v>502</v>
      </c>
      <c r="C212" s="20" t="s">
        <v>706</v>
      </c>
      <c r="D212" s="21" t="s">
        <v>136</v>
      </c>
      <c r="E212" s="47"/>
      <c r="F212" s="47"/>
      <c r="G212" s="47"/>
      <c r="H212" s="18">
        <f t="shared" si="6"/>
        <v>0</v>
      </c>
      <c r="I212" s="21">
        <v>610</v>
      </c>
      <c r="J212" s="18">
        <f t="shared" si="7"/>
        <v>0</v>
      </c>
      <c r="K212" s="48"/>
    </row>
    <row r="213" spans="1:11" ht="15" customHeight="1" x14ac:dyDescent="0.2">
      <c r="A213" s="35" t="s">
        <v>213</v>
      </c>
      <c r="B213" s="29" t="s">
        <v>503</v>
      </c>
      <c r="C213" s="20" t="s">
        <v>707</v>
      </c>
      <c r="D213" s="21" t="s">
        <v>136</v>
      </c>
      <c r="E213" s="47"/>
      <c r="F213" s="47"/>
      <c r="G213" s="47"/>
      <c r="H213" s="18">
        <f t="shared" si="6"/>
        <v>0</v>
      </c>
      <c r="I213" s="21">
        <v>75</v>
      </c>
      <c r="J213" s="18">
        <f t="shared" si="7"/>
        <v>0</v>
      </c>
      <c r="K213" s="48"/>
    </row>
    <row r="214" spans="1:11" ht="15" customHeight="1" x14ac:dyDescent="0.2">
      <c r="A214" s="35" t="s">
        <v>213</v>
      </c>
      <c r="B214" s="29" t="s">
        <v>504</v>
      </c>
      <c r="C214" s="20" t="s">
        <v>97</v>
      </c>
      <c r="D214" s="21" t="s">
        <v>125</v>
      </c>
      <c r="E214" s="47"/>
      <c r="F214" s="47"/>
      <c r="G214" s="47"/>
      <c r="H214" s="18">
        <f t="shared" si="6"/>
        <v>0</v>
      </c>
      <c r="I214" s="21">
        <v>50</v>
      </c>
      <c r="J214" s="18">
        <f t="shared" si="7"/>
        <v>0</v>
      </c>
      <c r="K214" s="67" t="s">
        <v>1166</v>
      </c>
    </row>
    <row r="215" spans="1:11" ht="15" customHeight="1" x14ac:dyDescent="0.2">
      <c r="A215" s="35" t="s">
        <v>213</v>
      </c>
      <c r="B215" s="29" t="s">
        <v>505</v>
      </c>
      <c r="C215" s="20" t="s">
        <v>98</v>
      </c>
      <c r="D215" s="21" t="s">
        <v>125</v>
      </c>
      <c r="E215" s="47"/>
      <c r="F215" s="47"/>
      <c r="G215" s="47"/>
      <c r="H215" s="18">
        <f t="shared" si="6"/>
        <v>0</v>
      </c>
      <c r="I215" s="21">
        <v>50</v>
      </c>
      <c r="J215" s="18">
        <f t="shared" si="7"/>
        <v>0</v>
      </c>
      <c r="K215" s="69"/>
    </row>
    <row r="216" spans="1:11" ht="15" customHeight="1" x14ac:dyDescent="0.2">
      <c r="A216" s="35" t="s">
        <v>213</v>
      </c>
      <c r="B216" s="29" t="s">
        <v>506</v>
      </c>
      <c r="C216" s="20" t="s">
        <v>99</v>
      </c>
      <c r="D216" s="21" t="s">
        <v>125</v>
      </c>
      <c r="E216" s="47"/>
      <c r="F216" s="47"/>
      <c r="G216" s="47"/>
      <c r="H216" s="18">
        <f t="shared" si="6"/>
        <v>0</v>
      </c>
      <c r="I216" s="21">
        <v>50</v>
      </c>
      <c r="J216" s="18">
        <f t="shared" si="7"/>
        <v>0</v>
      </c>
      <c r="K216" s="69"/>
    </row>
    <row r="217" spans="1:11" ht="15" customHeight="1" x14ac:dyDescent="0.2">
      <c r="A217" s="35" t="s">
        <v>213</v>
      </c>
      <c r="B217" s="29" t="s">
        <v>507</v>
      </c>
      <c r="C217" s="20" t="s">
        <v>100</v>
      </c>
      <c r="D217" s="21" t="s">
        <v>125</v>
      </c>
      <c r="E217" s="47"/>
      <c r="F217" s="47"/>
      <c r="G217" s="47"/>
      <c r="H217" s="18">
        <f t="shared" si="6"/>
        <v>0</v>
      </c>
      <c r="I217" s="21">
        <v>50</v>
      </c>
      <c r="J217" s="18">
        <f t="shared" si="7"/>
        <v>0</v>
      </c>
      <c r="K217" s="69"/>
    </row>
    <row r="218" spans="1:11" ht="15" customHeight="1" x14ac:dyDescent="0.2">
      <c r="A218" s="35" t="s">
        <v>213</v>
      </c>
      <c r="B218" s="29" t="s">
        <v>508</v>
      </c>
      <c r="C218" s="20" t="s">
        <v>86</v>
      </c>
      <c r="D218" s="21" t="s">
        <v>136</v>
      </c>
      <c r="E218" s="47"/>
      <c r="F218" s="47"/>
      <c r="G218" s="47"/>
      <c r="H218" s="18">
        <f t="shared" si="6"/>
        <v>0</v>
      </c>
      <c r="I218" s="21">
        <v>25</v>
      </c>
      <c r="J218" s="18">
        <f t="shared" si="7"/>
        <v>0</v>
      </c>
      <c r="K218" s="69"/>
    </row>
    <row r="219" spans="1:11" ht="15" customHeight="1" x14ac:dyDescent="0.2">
      <c r="A219" s="35" t="s">
        <v>213</v>
      </c>
      <c r="B219" s="29" t="s">
        <v>509</v>
      </c>
      <c r="C219" s="20" t="s">
        <v>162</v>
      </c>
      <c r="D219" s="21" t="s">
        <v>125</v>
      </c>
      <c r="E219" s="47"/>
      <c r="F219" s="47"/>
      <c r="G219" s="47"/>
      <c r="H219" s="18">
        <f t="shared" si="6"/>
        <v>0</v>
      </c>
      <c r="I219" s="21">
        <v>150</v>
      </c>
      <c r="J219" s="18">
        <f t="shared" si="7"/>
        <v>0</v>
      </c>
      <c r="K219" s="69"/>
    </row>
    <row r="220" spans="1:11" ht="15" customHeight="1" x14ac:dyDescent="0.2">
      <c r="A220" s="35" t="s">
        <v>213</v>
      </c>
      <c r="B220" s="29" t="s">
        <v>112</v>
      </c>
      <c r="C220" s="20" t="s">
        <v>87</v>
      </c>
      <c r="D220" s="21" t="s">
        <v>136</v>
      </c>
      <c r="E220" s="47"/>
      <c r="F220" s="47"/>
      <c r="G220" s="47"/>
      <c r="H220" s="18">
        <f t="shared" si="6"/>
        <v>0</v>
      </c>
      <c r="I220" s="21">
        <v>25</v>
      </c>
      <c r="J220" s="18">
        <f t="shared" si="7"/>
        <v>0</v>
      </c>
      <c r="K220" s="69"/>
    </row>
    <row r="221" spans="1:11" ht="15" customHeight="1" x14ac:dyDescent="0.2">
      <c r="A221" s="35" t="s">
        <v>213</v>
      </c>
      <c r="B221" s="29" t="s">
        <v>510</v>
      </c>
      <c r="C221" s="20" t="s">
        <v>88</v>
      </c>
      <c r="D221" s="21" t="s">
        <v>136</v>
      </c>
      <c r="E221" s="47"/>
      <c r="F221" s="47"/>
      <c r="G221" s="47"/>
      <c r="H221" s="18">
        <f t="shared" si="6"/>
        <v>0</v>
      </c>
      <c r="I221" s="21">
        <v>25</v>
      </c>
      <c r="J221" s="18">
        <f t="shared" si="7"/>
        <v>0</v>
      </c>
      <c r="K221" s="69"/>
    </row>
    <row r="222" spans="1:11" ht="15" customHeight="1" x14ac:dyDescent="0.2">
      <c r="A222" s="35" t="s">
        <v>213</v>
      </c>
      <c r="B222" s="29" t="s">
        <v>511</v>
      </c>
      <c r="C222" s="20" t="s">
        <v>89</v>
      </c>
      <c r="D222" s="21" t="s">
        <v>136</v>
      </c>
      <c r="E222" s="47"/>
      <c r="F222" s="47"/>
      <c r="G222" s="47"/>
      <c r="H222" s="18">
        <f t="shared" si="6"/>
        <v>0</v>
      </c>
      <c r="I222" s="21">
        <v>25</v>
      </c>
      <c r="J222" s="18">
        <f t="shared" si="7"/>
        <v>0</v>
      </c>
      <c r="K222" s="69"/>
    </row>
    <row r="223" spans="1:11" ht="15" customHeight="1" x14ac:dyDescent="0.2">
      <c r="A223" s="35" t="s">
        <v>213</v>
      </c>
      <c r="B223" s="29" t="s">
        <v>512</v>
      </c>
      <c r="C223" s="20" t="s">
        <v>90</v>
      </c>
      <c r="D223" s="21" t="s">
        <v>136</v>
      </c>
      <c r="E223" s="47"/>
      <c r="F223" s="47"/>
      <c r="G223" s="47"/>
      <c r="H223" s="18">
        <f t="shared" si="6"/>
        <v>0</v>
      </c>
      <c r="I223" s="21">
        <v>10</v>
      </c>
      <c r="J223" s="18">
        <f t="shared" si="7"/>
        <v>0</v>
      </c>
      <c r="K223" s="68"/>
    </row>
    <row r="224" spans="1:11" ht="15" customHeight="1" x14ac:dyDescent="0.2">
      <c r="A224" s="35" t="s">
        <v>213</v>
      </c>
      <c r="B224" s="29" t="s">
        <v>513</v>
      </c>
      <c r="C224" s="20" t="s">
        <v>441</v>
      </c>
      <c r="D224" s="21" t="s">
        <v>138</v>
      </c>
      <c r="E224" s="47"/>
      <c r="F224" s="47"/>
      <c r="G224" s="47"/>
      <c r="H224" s="18">
        <f t="shared" si="6"/>
        <v>0</v>
      </c>
      <c r="I224" s="21">
        <v>2295</v>
      </c>
      <c r="J224" s="18">
        <f t="shared" si="7"/>
        <v>0</v>
      </c>
      <c r="K224" s="48"/>
    </row>
    <row r="225" spans="1:11" ht="15" customHeight="1" x14ac:dyDescent="0.2">
      <c r="A225" s="35" t="s">
        <v>213</v>
      </c>
      <c r="B225" s="29" t="s">
        <v>514</v>
      </c>
      <c r="C225" s="22" t="s">
        <v>442</v>
      </c>
      <c r="D225" s="21" t="s">
        <v>138</v>
      </c>
      <c r="E225" s="47"/>
      <c r="F225" s="47"/>
      <c r="G225" s="47"/>
      <c r="H225" s="18">
        <f t="shared" si="6"/>
        <v>0</v>
      </c>
      <c r="I225" s="21">
        <v>1010</v>
      </c>
      <c r="J225" s="18">
        <f t="shared" si="7"/>
        <v>0</v>
      </c>
      <c r="K225" s="48"/>
    </row>
    <row r="226" spans="1:11" ht="15" customHeight="1" x14ac:dyDescent="0.2">
      <c r="A226" s="35" t="s">
        <v>213</v>
      </c>
      <c r="B226" s="29" t="s">
        <v>515</v>
      </c>
      <c r="C226" s="22" t="s">
        <v>443</v>
      </c>
      <c r="D226" s="21" t="s">
        <v>138</v>
      </c>
      <c r="E226" s="47"/>
      <c r="F226" s="47"/>
      <c r="G226" s="47"/>
      <c r="H226" s="18">
        <f t="shared" si="6"/>
        <v>0</v>
      </c>
      <c r="I226" s="21">
        <v>1518</v>
      </c>
      <c r="J226" s="18">
        <f t="shared" si="7"/>
        <v>0</v>
      </c>
      <c r="K226" s="48"/>
    </row>
    <row r="227" spans="1:11" ht="15" customHeight="1" x14ac:dyDescent="0.2">
      <c r="A227" s="35" t="s">
        <v>213</v>
      </c>
      <c r="B227" s="29" t="s">
        <v>516</v>
      </c>
      <c r="C227" s="22" t="s">
        <v>444</v>
      </c>
      <c r="D227" s="21" t="s">
        <v>138</v>
      </c>
      <c r="E227" s="47"/>
      <c r="F227" s="47"/>
      <c r="G227" s="47"/>
      <c r="H227" s="18">
        <f t="shared" si="6"/>
        <v>0</v>
      </c>
      <c r="I227" s="21">
        <v>980</v>
      </c>
      <c r="J227" s="18">
        <f t="shared" si="7"/>
        <v>0</v>
      </c>
      <c r="K227" s="48"/>
    </row>
    <row r="228" spans="1:11" ht="15" customHeight="1" x14ac:dyDescent="0.2">
      <c r="A228" s="35" t="s">
        <v>213</v>
      </c>
      <c r="B228" s="29" t="s">
        <v>517</v>
      </c>
      <c r="C228" s="22" t="s">
        <v>440</v>
      </c>
      <c r="D228" s="21" t="s">
        <v>138</v>
      </c>
      <c r="E228" s="47"/>
      <c r="F228" s="47"/>
      <c r="G228" s="47"/>
      <c r="H228" s="18">
        <f t="shared" si="6"/>
        <v>0</v>
      </c>
      <c r="I228" s="21">
        <v>1138</v>
      </c>
      <c r="J228" s="18">
        <f t="shared" si="7"/>
        <v>0</v>
      </c>
      <c r="K228" s="48"/>
    </row>
    <row r="229" spans="1:11" ht="15" customHeight="1" x14ac:dyDescent="0.2">
      <c r="A229" s="35" t="s">
        <v>213</v>
      </c>
      <c r="B229" s="29" t="s">
        <v>518</v>
      </c>
      <c r="C229" s="26" t="s">
        <v>450</v>
      </c>
      <c r="D229" s="21" t="s">
        <v>135</v>
      </c>
      <c r="E229" s="47"/>
      <c r="F229" s="47"/>
      <c r="G229" s="47"/>
      <c r="H229" s="18">
        <f t="shared" si="6"/>
        <v>0</v>
      </c>
      <c r="I229" s="21">
        <v>14</v>
      </c>
      <c r="J229" s="18">
        <f t="shared" si="7"/>
        <v>0</v>
      </c>
      <c r="K229" s="70"/>
    </row>
    <row r="230" spans="1:11" ht="15" customHeight="1" x14ac:dyDescent="0.2">
      <c r="A230" s="35" t="s">
        <v>213</v>
      </c>
      <c r="B230" s="29" t="s">
        <v>519</v>
      </c>
      <c r="C230" s="26" t="s">
        <v>451</v>
      </c>
      <c r="D230" s="21" t="s">
        <v>135</v>
      </c>
      <c r="E230" s="47"/>
      <c r="F230" s="47"/>
      <c r="G230" s="47"/>
      <c r="H230" s="18">
        <f t="shared" si="6"/>
        <v>0</v>
      </c>
      <c r="I230" s="21">
        <v>24</v>
      </c>
      <c r="J230" s="18">
        <f t="shared" si="7"/>
        <v>0</v>
      </c>
      <c r="K230" s="71"/>
    </row>
    <row r="231" spans="1:11" ht="15" customHeight="1" x14ac:dyDescent="0.2">
      <c r="A231" s="35" t="s">
        <v>213</v>
      </c>
      <c r="B231" s="29" t="s">
        <v>520</v>
      </c>
      <c r="C231" s="26" t="s">
        <v>452</v>
      </c>
      <c r="D231" s="21" t="s">
        <v>135</v>
      </c>
      <c r="E231" s="47"/>
      <c r="F231" s="47"/>
      <c r="G231" s="47"/>
      <c r="H231" s="18">
        <f t="shared" si="6"/>
        <v>0</v>
      </c>
      <c r="I231" s="21">
        <v>31</v>
      </c>
      <c r="J231" s="18">
        <f t="shared" si="7"/>
        <v>0</v>
      </c>
      <c r="K231" s="71"/>
    </row>
    <row r="232" spans="1:11" ht="15" customHeight="1" x14ac:dyDescent="0.2">
      <c r="A232" s="35" t="s">
        <v>213</v>
      </c>
      <c r="B232" s="29" t="s">
        <v>521</v>
      </c>
      <c r="C232" s="26" t="s">
        <v>463</v>
      </c>
      <c r="D232" s="21" t="s">
        <v>135</v>
      </c>
      <c r="E232" s="47"/>
      <c r="F232" s="47"/>
      <c r="G232" s="47"/>
      <c r="H232" s="18">
        <f t="shared" si="6"/>
        <v>0</v>
      </c>
      <c r="I232" s="21">
        <v>25</v>
      </c>
      <c r="J232" s="18">
        <f t="shared" si="7"/>
        <v>0</v>
      </c>
      <c r="K232" s="71"/>
    </row>
    <row r="233" spans="1:11" ht="15" customHeight="1" x14ac:dyDescent="0.2">
      <c r="A233" s="35" t="s">
        <v>213</v>
      </c>
      <c r="B233" s="29" t="s">
        <v>522</v>
      </c>
      <c r="C233" s="26" t="s">
        <v>453</v>
      </c>
      <c r="D233" s="21" t="s">
        <v>135</v>
      </c>
      <c r="E233" s="47"/>
      <c r="F233" s="47"/>
      <c r="G233" s="47"/>
      <c r="H233" s="18">
        <f t="shared" si="6"/>
        <v>0</v>
      </c>
      <c r="I233" s="21">
        <v>29</v>
      </c>
      <c r="J233" s="18">
        <f t="shared" si="7"/>
        <v>0</v>
      </c>
      <c r="K233" s="71"/>
    </row>
    <row r="234" spans="1:11" ht="15" customHeight="1" x14ac:dyDescent="0.2">
      <c r="A234" s="35" t="s">
        <v>213</v>
      </c>
      <c r="B234" s="29" t="s">
        <v>523</v>
      </c>
      <c r="C234" s="26" t="s">
        <v>455</v>
      </c>
      <c r="D234" s="21" t="s">
        <v>135</v>
      </c>
      <c r="E234" s="47"/>
      <c r="F234" s="47"/>
      <c r="G234" s="47"/>
      <c r="H234" s="18">
        <f t="shared" si="6"/>
        <v>0</v>
      </c>
      <c r="I234" s="21">
        <v>74</v>
      </c>
      <c r="J234" s="18">
        <f t="shared" si="7"/>
        <v>0</v>
      </c>
      <c r="K234" s="71"/>
    </row>
    <row r="235" spans="1:11" ht="15" customHeight="1" x14ac:dyDescent="0.2">
      <c r="A235" s="35" t="s">
        <v>213</v>
      </c>
      <c r="B235" s="29" t="s">
        <v>524</v>
      </c>
      <c r="C235" s="26" t="s">
        <v>456</v>
      </c>
      <c r="D235" s="21" t="s">
        <v>135</v>
      </c>
      <c r="E235" s="47"/>
      <c r="F235" s="47"/>
      <c r="G235" s="47"/>
      <c r="H235" s="18">
        <f t="shared" si="6"/>
        <v>0</v>
      </c>
      <c r="I235" s="21">
        <v>3</v>
      </c>
      <c r="J235" s="18">
        <f t="shared" si="7"/>
        <v>0</v>
      </c>
      <c r="K235" s="71"/>
    </row>
    <row r="236" spans="1:11" ht="15" customHeight="1" x14ac:dyDescent="0.2">
      <c r="A236" s="35" t="s">
        <v>213</v>
      </c>
      <c r="B236" s="29" t="s">
        <v>525</v>
      </c>
      <c r="C236" s="26" t="s">
        <v>457</v>
      </c>
      <c r="D236" s="21" t="s">
        <v>135</v>
      </c>
      <c r="E236" s="47"/>
      <c r="F236" s="47"/>
      <c r="G236" s="47"/>
      <c r="H236" s="18">
        <f t="shared" si="6"/>
        <v>0</v>
      </c>
      <c r="I236" s="21">
        <v>34</v>
      </c>
      <c r="J236" s="18">
        <f t="shared" si="7"/>
        <v>0</v>
      </c>
      <c r="K236" s="71"/>
    </row>
    <row r="237" spans="1:11" ht="15" customHeight="1" x14ac:dyDescent="0.2">
      <c r="A237" s="35" t="s">
        <v>213</v>
      </c>
      <c r="B237" s="29" t="s">
        <v>526</v>
      </c>
      <c r="C237" s="26" t="s">
        <v>454</v>
      </c>
      <c r="D237" s="21" t="s">
        <v>135</v>
      </c>
      <c r="E237" s="47"/>
      <c r="F237" s="47"/>
      <c r="G237" s="47"/>
      <c r="H237" s="18">
        <f t="shared" si="6"/>
        <v>0</v>
      </c>
      <c r="I237" s="21">
        <v>374</v>
      </c>
      <c r="J237" s="18">
        <f t="shared" si="7"/>
        <v>0</v>
      </c>
      <c r="K237" s="71"/>
    </row>
    <row r="238" spans="1:11" ht="15" customHeight="1" x14ac:dyDescent="0.2">
      <c r="A238" s="35" t="s">
        <v>213</v>
      </c>
      <c r="B238" s="29" t="s">
        <v>527</v>
      </c>
      <c r="C238" s="26" t="s">
        <v>458</v>
      </c>
      <c r="D238" s="21" t="s">
        <v>135</v>
      </c>
      <c r="E238" s="47"/>
      <c r="F238" s="47"/>
      <c r="G238" s="47"/>
      <c r="H238" s="18">
        <f t="shared" si="6"/>
        <v>0</v>
      </c>
      <c r="I238" s="21">
        <v>309</v>
      </c>
      <c r="J238" s="18">
        <f t="shared" si="7"/>
        <v>0</v>
      </c>
      <c r="K238" s="71"/>
    </row>
    <row r="239" spans="1:11" ht="15" customHeight="1" x14ac:dyDescent="0.2">
      <c r="A239" s="35" t="s">
        <v>213</v>
      </c>
      <c r="B239" s="29" t="s">
        <v>528</v>
      </c>
      <c r="C239" s="26" t="s">
        <v>459</v>
      </c>
      <c r="D239" s="21" t="s">
        <v>135</v>
      </c>
      <c r="E239" s="47"/>
      <c r="F239" s="47"/>
      <c r="G239" s="47"/>
      <c r="H239" s="18">
        <f t="shared" si="6"/>
        <v>0</v>
      </c>
      <c r="I239" s="21">
        <v>565</v>
      </c>
      <c r="J239" s="18">
        <f t="shared" si="7"/>
        <v>0</v>
      </c>
      <c r="K239" s="71"/>
    </row>
    <row r="240" spans="1:11" ht="15" customHeight="1" x14ac:dyDescent="0.2">
      <c r="A240" s="35" t="s">
        <v>213</v>
      </c>
      <c r="B240" s="29" t="s">
        <v>529</v>
      </c>
      <c r="C240" s="26" t="s">
        <v>460</v>
      </c>
      <c r="D240" s="21" t="s">
        <v>135</v>
      </c>
      <c r="E240" s="47"/>
      <c r="F240" s="47"/>
      <c r="G240" s="47"/>
      <c r="H240" s="18">
        <f t="shared" si="6"/>
        <v>0</v>
      </c>
      <c r="I240" s="21">
        <v>448</v>
      </c>
      <c r="J240" s="18">
        <f t="shared" si="7"/>
        <v>0</v>
      </c>
      <c r="K240" s="71"/>
    </row>
    <row r="241" spans="1:11" ht="15" customHeight="1" x14ac:dyDescent="0.2">
      <c r="A241" s="35" t="s">
        <v>213</v>
      </c>
      <c r="B241" s="29" t="s">
        <v>530</v>
      </c>
      <c r="C241" s="26" t="s">
        <v>461</v>
      </c>
      <c r="D241" s="21" t="s">
        <v>135</v>
      </c>
      <c r="E241" s="47"/>
      <c r="F241" s="47"/>
      <c r="G241" s="47"/>
      <c r="H241" s="18">
        <f t="shared" si="6"/>
        <v>0</v>
      </c>
      <c r="I241" s="21">
        <v>157</v>
      </c>
      <c r="J241" s="18">
        <f t="shared" si="7"/>
        <v>0</v>
      </c>
      <c r="K241" s="71"/>
    </row>
    <row r="242" spans="1:11" ht="15" customHeight="1" x14ac:dyDescent="0.2">
      <c r="A242" s="35" t="s">
        <v>213</v>
      </c>
      <c r="B242" s="29" t="s">
        <v>531</v>
      </c>
      <c r="C242" s="26" t="s">
        <v>462</v>
      </c>
      <c r="D242" s="21" t="s">
        <v>135</v>
      </c>
      <c r="E242" s="47"/>
      <c r="F242" s="47"/>
      <c r="G242" s="47"/>
      <c r="H242" s="18">
        <f t="shared" si="6"/>
        <v>0</v>
      </c>
      <c r="I242" s="21">
        <v>276</v>
      </c>
      <c r="J242" s="18">
        <f t="shared" si="7"/>
        <v>0</v>
      </c>
      <c r="K242" s="71"/>
    </row>
    <row r="243" spans="1:11" ht="15" customHeight="1" x14ac:dyDescent="0.2">
      <c r="A243" s="35" t="s">
        <v>213</v>
      </c>
      <c r="B243" s="29" t="s">
        <v>532</v>
      </c>
      <c r="C243" s="26" t="s">
        <v>464</v>
      </c>
      <c r="D243" s="21" t="s">
        <v>135</v>
      </c>
      <c r="E243" s="47"/>
      <c r="F243" s="47"/>
      <c r="G243" s="47"/>
      <c r="H243" s="18">
        <f t="shared" si="6"/>
        <v>0</v>
      </c>
      <c r="I243" s="21">
        <v>50</v>
      </c>
      <c r="J243" s="18">
        <f t="shared" si="7"/>
        <v>0</v>
      </c>
      <c r="K243" s="71"/>
    </row>
    <row r="244" spans="1:11" ht="15" customHeight="1" x14ac:dyDescent="0.2">
      <c r="A244" s="35" t="s">
        <v>213</v>
      </c>
      <c r="B244" s="29" t="s">
        <v>533</v>
      </c>
      <c r="C244" s="26" t="s">
        <v>465</v>
      </c>
      <c r="D244" s="21" t="s">
        <v>135</v>
      </c>
      <c r="E244" s="47"/>
      <c r="F244" s="47"/>
      <c r="G244" s="47"/>
      <c r="H244" s="18">
        <f t="shared" si="6"/>
        <v>0</v>
      </c>
      <c r="I244" s="21">
        <v>65</v>
      </c>
      <c r="J244" s="18">
        <f t="shared" si="7"/>
        <v>0</v>
      </c>
      <c r="K244" s="71"/>
    </row>
    <row r="245" spans="1:11" ht="15" customHeight="1" x14ac:dyDescent="0.2">
      <c r="A245" s="35" t="s">
        <v>213</v>
      </c>
      <c r="B245" s="29" t="s">
        <v>534</v>
      </c>
      <c r="C245" s="26" t="s">
        <v>466</v>
      </c>
      <c r="D245" s="21" t="s">
        <v>135</v>
      </c>
      <c r="E245" s="47"/>
      <c r="F245" s="47"/>
      <c r="G245" s="47"/>
      <c r="H245" s="18">
        <f t="shared" si="6"/>
        <v>0</v>
      </c>
      <c r="I245" s="21">
        <v>50</v>
      </c>
      <c r="J245" s="18">
        <f t="shared" si="7"/>
        <v>0</v>
      </c>
      <c r="K245" s="71"/>
    </row>
    <row r="246" spans="1:11" ht="15" customHeight="1" x14ac:dyDescent="0.2">
      <c r="A246" s="35" t="s">
        <v>213</v>
      </c>
      <c r="B246" s="29" t="s">
        <v>535</v>
      </c>
      <c r="C246" s="26" t="s">
        <v>467</v>
      </c>
      <c r="D246" s="21" t="s">
        <v>135</v>
      </c>
      <c r="E246" s="47"/>
      <c r="F246" s="47"/>
      <c r="G246" s="47"/>
      <c r="H246" s="18">
        <f t="shared" si="6"/>
        <v>0</v>
      </c>
      <c r="I246" s="21">
        <v>449</v>
      </c>
      <c r="J246" s="18">
        <f t="shared" si="7"/>
        <v>0</v>
      </c>
      <c r="K246" s="71"/>
    </row>
    <row r="247" spans="1:11" ht="15" customHeight="1" x14ac:dyDescent="0.2">
      <c r="A247" s="35" t="s">
        <v>213</v>
      </c>
      <c r="B247" s="29" t="s">
        <v>536</v>
      </c>
      <c r="C247" s="26" t="s">
        <v>468</v>
      </c>
      <c r="D247" s="21" t="s">
        <v>135</v>
      </c>
      <c r="E247" s="47"/>
      <c r="F247" s="47"/>
      <c r="G247" s="47"/>
      <c r="H247" s="18">
        <f t="shared" si="6"/>
        <v>0</v>
      </c>
      <c r="I247" s="21">
        <v>10</v>
      </c>
      <c r="J247" s="18">
        <f t="shared" si="7"/>
        <v>0</v>
      </c>
      <c r="K247" s="71"/>
    </row>
    <row r="248" spans="1:11" ht="15" customHeight="1" x14ac:dyDescent="0.2">
      <c r="A248" s="35" t="s">
        <v>213</v>
      </c>
      <c r="B248" s="29" t="s">
        <v>537</v>
      </c>
      <c r="C248" s="26" t="s">
        <v>469</v>
      </c>
      <c r="D248" s="21" t="s">
        <v>135</v>
      </c>
      <c r="E248" s="47"/>
      <c r="F248" s="47"/>
      <c r="G248" s="47"/>
      <c r="H248" s="18">
        <f t="shared" si="6"/>
        <v>0</v>
      </c>
      <c r="I248" s="21">
        <v>27</v>
      </c>
      <c r="J248" s="18">
        <f t="shared" si="7"/>
        <v>0</v>
      </c>
      <c r="K248" s="71"/>
    </row>
    <row r="249" spans="1:11" ht="15" customHeight="1" x14ac:dyDescent="0.2">
      <c r="A249" s="35" t="s">
        <v>213</v>
      </c>
      <c r="B249" s="29" t="s">
        <v>538</v>
      </c>
      <c r="C249" s="26" t="s">
        <v>470</v>
      </c>
      <c r="D249" s="21" t="s">
        <v>135</v>
      </c>
      <c r="E249" s="47"/>
      <c r="F249" s="47"/>
      <c r="G249" s="47"/>
      <c r="H249" s="18">
        <f t="shared" si="6"/>
        <v>0</v>
      </c>
      <c r="I249" s="21">
        <v>2</v>
      </c>
      <c r="J249" s="18">
        <f t="shared" si="7"/>
        <v>0</v>
      </c>
      <c r="K249" s="71"/>
    </row>
    <row r="250" spans="1:11" ht="15" customHeight="1" x14ac:dyDescent="0.2">
      <c r="A250" s="35" t="s">
        <v>213</v>
      </c>
      <c r="B250" s="29" t="s">
        <v>539</v>
      </c>
      <c r="C250" s="26" t="s">
        <v>471</v>
      </c>
      <c r="D250" s="21" t="s">
        <v>135</v>
      </c>
      <c r="E250" s="47"/>
      <c r="F250" s="47"/>
      <c r="G250" s="47"/>
      <c r="H250" s="18">
        <f t="shared" si="6"/>
        <v>0</v>
      </c>
      <c r="I250" s="21">
        <v>10</v>
      </c>
      <c r="J250" s="18">
        <f t="shared" si="7"/>
        <v>0</v>
      </c>
      <c r="K250" s="71"/>
    </row>
    <row r="251" spans="1:11" ht="15" customHeight="1" x14ac:dyDescent="0.2">
      <c r="A251" s="35" t="s">
        <v>213</v>
      </c>
      <c r="B251" s="29" t="s">
        <v>540</v>
      </c>
      <c r="C251" s="26" t="s">
        <v>472</v>
      </c>
      <c r="D251" s="21" t="s">
        <v>135</v>
      </c>
      <c r="E251" s="47"/>
      <c r="F251" s="47"/>
      <c r="G251" s="47"/>
      <c r="H251" s="18">
        <f t="shared" si="6"/>
        <v>0</v>
      </c>
      <c r="I251" s="21">
        <v>10</v>
      </c>
      <c r="J251" s="18">
        <f t="shared" si="7"/>
        <v>0</v>
      </c>
      <c r="K251" s="71"/>
    </row>
    <row r="252" spans="1:11" ht="15" customHeight="1" x14ac:dyDescent="0.2">
      <c r="A252" s="35" t="s">
        <v>213</v>
      </c>
      <c r="B252" s="29" t="s">
        <v>541</v>
      </c>
      <c r="C252" s="26" t="s">
        <v>473</v>
      </c>
      <c r="D252" s="21" t="s">
        <v>135</v>
      </c>
      <c r="E252" s="47"/>
      <c r="F252" s="47"/>
      <c r="G252" s="47"/>
      <c r="H252" s="18">
        <f t="shared" si="6"/>
        <v>0</v>
      </c>
      <c r="I252" s="21">
        <v>15</v>
      </c>
      <c r="J252" s="18">
        <f t="shared" si="7"/>
        <v>0</v>
      </c>
      <c r="K252" s="71"/>
    </row>
    <row r="253" spans="1:11" ht="15" customHeight="1" x14ac:dyDescent="0.2">
      <c r="A253" s="35" t="s">
        <v>213</v>
      </c>
      <c r="B253" s="29" t="s">
        <v>542</v>
      </c>
      <c r="C253" s="26" t="s">
        <v>474</v>
      </c>
      <c r="D253" s="21" t="s">
        <v>135</v>
      </c>
      <c r="E253" s="47"/>
      <c r="F253" s="47"/>
      <c r="G253" s="47"/>
      <c r="H253" s="18">
        <f t="shared" si="6"/>
        <v>0</v>
      </c>
      <c r="I253" s="21">
        <v>21</v>
      </c>
      <c r="J253" s="18">
        <f t="shared" si="7"/>
        <v>0</v>
      </c>
      <c r="K253" s="71"/>
    </row>
    <row r="254" spans="1:11" ht="15" customHeight="1" x14ac:dyDescent="0.2">
      <c r="A254" s="35" t="s">
        <v>213</v>
      </c>
      <c r="B254" s="29" t="s">
        <v>543</v>
      </c>
      <c r="C254" s="26" t="s">
        <v>475</v>
      </c>
      <c r="D254" s="21" t="s">
        <v>135</v>
      </c>
      <c r="E254" s="47"/>
      <c r="F254" s="47"/>
      <c r="G254" s="47"/>
      <c r="H254" s="18">
        <f t="shared" si="6"/>
        <v>0</v>
      </c>
      <c r="I254" s="21">
        <v>6</v>
      </c>
      <c r="J254" s="18">
        <f t="shared" si="7"/>
        <v>0</v>
      </c>
      <c r="K254" s="71"/>
    </row>
    <row r="255" spans="1:11" ht="15" customHeight="1" x14ac:dyDescent="0.2">
      <c r="A255" s="35" t="s">
        <v>213</v>
      </c>
      <c r="B255" s="29" t="s">
        <v>126</v>
      </c>
      <c r="C255" s="26" t="s">
        <v>476</v>
      </c>
      <c r="D255" s="21" t="s">
        <v>135</v>
      </c>
      <c r="E255" s="47"/>
      <c r="F255" s="47"/>
      <c r="G255" s="47"/>
      <c r="H255" s="18">
        <f t="shared" si="6"/>
        <v>0</v>
      </c>
      <c r="I255" s="21">
        <v>9</v>
      </c>
      <c r="J255" s="18">
        <f t="shared" si="7"/>
        <v>0</v>
      </c>
      <c r="K255" s="71"/>
    </row>
    <row r="256" spans="1:11" ht="15" customHeight="1" x14ac:dyDescent="0.2">
      <c r="A256" s="35" t="s">
        <v>213</v>
      </c>
      <c r="B256" s="29" t="s">
        <v>127</v>
      </c>
      <c r="C256" s="26" t="s">
        <v>477</v>
      </c>
      <c r="D256" s="21" t="s">
        <v>135</v>
      </c>
      <c r="E256" s="47"/>
      <c r="F256" s="47"/>
      <c r="G256" s="47"/>
      <c r="H256" s="18">
        <f t="shared" si="6"/>
        <v>0</v>
      </c>
      <c r="I256" s="21">
        <v>16</v>
      </c>
      <c r="J256" s="18">
        <f t="shared" si="7"/>
        <v>0</v>
      </c>
      <c r="K256" s="71"/>
    </row>
    <row r="257" spans="1:11" ht="15" customHeight="1" x14ac:dyDescent="0.2">
      <c r="A257" s="35" t="s">
        <v>213</v>
      </c>
      <c r="B257" s="29" t="s">
        <v>128</v>
      </c>
      <c r="C257" s="26" t="s">
        <v>478</v>
      </c>
      <c r="D257" s="21" t="s">
        <v>135</v>
      </c>
      <c r="E257" s="47"/>
      <c r="F257" s="47"/>
      <c r="G257" s="47"/>
      <c r="H257" s="18">
        <f t="shared" si="6"/>
        <v>0</v>
      </c>
      <c r="I257" s="21">
        <v>2</v>
      </c>
      <c r="J257" s="18">
        <f t="shared" si="7"/>
        <v>0</v>
      </c>
      <c r="K257" s="71"/>
    </row>
    <row r="258" spans="1:11" ht="15" customHeight="1" x14ac:dyDescent="0.2">
      <c r="A258" s="35" t="s">
        <v>213</v>
      </c>
      <c r="B258" s="29" t="s">
        <v>129</v>
      </c>
      <c r="C258" s="26" t="s">
        <v>479</v>
      </c>
      <c r="D258" s="21" t="s">
        <v>135</v>
      </c>
      <c r="E258" s="47"/>
      <c r="F258" s="47"/>
      <c r="G258" s="47"/>
      <c r="H258" s="18">
        <f t="shared" si="6"/>
        <v>0</v>
      </c>
      <c r="I258" s="21">
        <v>25</v>
      </c>
      <c r="J258" s="18">
        <f t="shared" si="7"/>
        <v>0</v>
      </c>
      <c r="K258" s="71"/>
    </row>
    <row r="259" spans="1:11" ht="15" customHeight="1" x14ac:dyDescent="0.2">
      <c r="A259" s="35" t="s">
        <v>213</v>
      </c>
      <c r="B259" s="29" t="s">
        <v>130</v>
      </c>
      <c r="C259" s="26" t="s">
        <v>481</v>
      </c>
      <c r="D259" s="21" t="s">
        <v>135</v>
      </c>
      <c r="E259" s="47"/>
      <c r="F259" s="47"/>
      <c r="G259" s="47"/>
      <c r="H259" s="18">
        <f t="shared" si="6"/>
        <v>0</v>
      </c>
      <c r="I259" s="21">
        <v>299</v>
      </c>
      <c r="J259" s="18">
        <f t="shared" si="7"/>
        <v>0</v>
      </c>
      <c r="K259" s="71"/>
    </row>
    <row r="260" spans="1:11" ht="15" customHeight="1" x14ac:dyDescent="0.2">
      <c r="A260" s="35" t="s">
        <v>213</v>
      </c>
      <c r="B260" s="29" t="s">
        <v>131</v>
      </c>
      <c r="C260" s="26" t="s">
        <v>482</v>
      </c>
      <c r="D260" s="21" t="s">
        <v>135</v>
      </c>
      <c r="E260" s="47"/>
      <c r="F260" s="47"/>
      <c r="G260" s="47"/>
      <c r="H260" s="18">
        <f t="shared" si="6"/>
        <v>0</v>
      </c>
      <c r="I260" s="21">
        <v>365</v>
      </c>
      <c r="J260" s="18">
        <f t="shared" si="7"/>
        <v>0</v>
      </c>
      <c r="K260" s="71"/>
    </row>
    <row r="261" spans="1:11" ht="15" customHeight="1" x14ac:dyDescent="0.2">
      <c r="A261" s="35" t="s">
        <v>213</v>
      </c>
      <c r="B261" s="29" t="s">
        <v>132</v>
      </c>
      <c r="C261" s="26" t="s">
        <v>483</v>
      </c>
      <c r="D261" s="21" t="s">
        <v>135</v>
      </c>
      <c r="E261" s="47"/>
      <c r="F261" s="47"/>
      <c r="G261" s="47"/>
      <c r="H261" s="18">
        <f t="shared" si="6"/>
        <v>0</v>
      </c>
      <c r="I261" s="21">
        <v>264</v>
      </c>
      <c r="J261" s="18">
        <f t="shared" si="7"/>
        <v>0</v>
      </c>
      <c r="K261" s="71"/>
    </row>
    <row r="262" spans="1:11" ht="15" customHeight="1" x14ac:dyDescent="0.2">
      <c r="A262" s="35" t="s">
        <v>213</v>
      </c>
      <c r="B262" s="29" t="s">
        <v>133</v>
      </c>
      <c r="C262" s="26" t="s">
        <v>484</v>
      </c>
      <c r="D262" s="21" t="s">
        <v>135</v>
      </c>
      <c r="E262" s="47"/>
      <c r="F262" s="47"/>
      <c r="G262" s="47"/>
      <c r="H262" s="18">
        <f t="shared" si="6"/>
        <v>0</v>
      </c>
      <c r="I262" s="21">
        <v>337</v>
      </c>
      <c r="J262" s="18">
        <f t="shared" si="7"/>
        <v>0</v>
      </c>
      <c r="K262" s="71"/>
    </row>
    <row r="263" spans="1:11" ht="15" customHeight="1" x14ac:dyDescent="0.2">
      <c r="A263" s="35" t="s">
        <v>213</v>
      </c>
      <c r="B263" s="29" t="s">
        <v>134</v>
      </c>
      <c r="C263" s="26" t="s">
        <v>485</v>
      </c>
      <c r="D263" s="21" t="s">
        <v>135</v>
      </c>
      <c r="E263" s="47"/>
      <c r="F263" s="47"/>
      <c r="G263" s="47"/>
      <c r="H263" s="18">
        <f t="shared" ref="H263:H326" si="8">E263+F263+G263</f>
        <v>0</v>
      </c>
      <c r="I263" s="21">
        <v>480</v>
      </c>
      <c r="J263" s="18">
        <f t="shared" ref="J263:J326" si="9">H263*I263</f>
        <v>0</v>
      </c>
      <c r="K263" s="71"/>
    </row>
    <row r="264" spans="1:11" ht="15" customHeight="1" x14ac:dyDescent="0.2">
      <c r="A264" s="35" t="s">
        <v>213</v>
      </c>
      <c r="B264" s="29" t="s">
        <v>548</v>
      </c>
      <c r="C264" s="26" t="s">
        <v>486</v>
      </c>
      <c r="D264" s="21" t="s">
        <v>135</v>
      </c>
      <c r="E264" s="47"/>
      <c r="F264" s="47"/>
      <c r="G264" s="47"/>
      <c r="H264" s="18">
        <f t="shared" si="8"/>
        <v>0</v>
      </c>
      <c r="I264" s="21">
        <v>195</v>
      </c>
      <c r="J264" s="18">
        <f t="shared" si="9"/>
        <v>0</v>
      </c>
      <c r="K264" s="71"/>
    </row>
    <row r="265" spans="1:11" ht="15" customHeight="1" x14ac:dyDescent="0.2">
      <c r="A265" s="35" t="s">
        <v>213</v>
      </c>
      <c r="B265" s="29" t="s">
        <v>549</v>
      </c>
      <c r="C265" s="26" t="s">
        <v>480</v>
      </c>
      <c r="D265" s="21" t="s">
        <v>135</v>
      </c>
      <c r="E265" s="47"/>
      <c r="F265" s="47"/>
      <c r="G265" s="47"/>
      <c r="H265" s="18">
        <f t="shared" si="8"/>
        <v>0</v>
      </c>
      <c r="I265" s="21">
        <v>85</v>
      </c>
      <c r="J265" s="18">
        <f t="shared" si="9"/>
        <v>0</v>
      </c>
      <c r="K265" s="71"/>
    </row>
    <row r="266" spans="1:11" ht="15" customHeight="1" x14ac:dyDescent="0.2">
      <c r="A266" s="35" t="s">
        <v>213</v>
      </c>
      <c r="B266" s="29" t="s">
        <v>550</v>
      </c>
      <c r="C266" s="26" t="s">
        <v>490</v>
      </c>
      <c r="D266" s="21" t="s">
        <v>135</v>
      </c>
      <c r="E266" s="47"/>
      <c r="F266" s="47"/>
      <c r="G266" s="47"/>
      <c r="H266" s="18">
        <f t="shared" si="8"/>
        <v>0</v>
      </c>
      <c r="I266" s="21">
        <v>418</v>
      </c>
      <c r="J266" s="18">
        <f t="shared" si="9"/>
        <v>0</v>
      </c>
      <c r="K266" s="71"/>
    </row>
    <row r="267" spans="1:11" ht="15" customHeight="1" x14ac:dyDescent="0.2">
      <c r="A267" s="35" t="s">
        <v>213</v>
      </c>
      <c r="B267" s="29" t="s">
        <v>551</v>
      </c>
      <c r="C267" s="26" t="s">
        <v>491</v>
      </c>
      <c r="D267" s="21" t="s">
        <v>135</v>
      </c>
      <c r="E267" s="47"/>
      <c r="F267" s="47"/>
      <c r="G267" s="47"/>
      <c r="H267" s="18">
        <f t="shared" si="8"/>
        <v>0</v>
      </c>
      <c r="I267" s="21">
        <v>882</v>
      </c>
      <c r="J267" s="18">
        <f t="shared" si="9"/>
        <v>0</v>
      </c>
      <c r="K267" s="71"/>
    </row>
    <row r="268" spans="1:11" ht="15" customHeight="1" x14ac:dyDescent="0.2">
      <c r="A268" s="35" t="s">
        <v>213</v>
      </c>
      <c r="B268" s="29" t="s">
        <v>552</v>
      </c>
      <c r="C268" s="20" t="s">
        <v>492</v>
      </c>
      <c r="D268" s="21" t="s">
        <v>135</v>
      </c>
      <c r="E268" s="47"/>
      <c r="F268" s="47"/>
      <c r="G268" s="47"/>
      <c r="H268" s="18">
        <f t="shared" si="8"/>
        <v>0</v>
      </c>
      <c r="I268" s="21">
        <v>1308</v>
      </c>
      <c r="J268" s="18">
        <f t="shared" si="9"/>
        <v>0</v>
      </c>
      <c r="K268" s="71"/>
    </row>
    <row r="269" spans="1:11" ht="15" customHeight="1" x14ac:dyDescent="0.2">
      <c r="A269" s="35" t="s">
        <v>213</v>
      </c>
      <c r="B269" s="29" t="s">
        <v>553</v>
      </c>
      <c r="C269" s="20" t="s">
        <v>493</v>
      </c>
      <c r="D269" s="21" t="s">
        <v>135</v>
      </c>
      <c r="E269" s="47"/>
      <c r="F269" s="47"/>
      <c r="G269" s="47"/>
      <c r="H269" s="18">
        <f t="shared" si="8"/>
        <v>0</v>
      </c>
      <c r="I269" s="21">
        <v>578</v>
      </c>
      <c r="J269" s="18">
        <f t="shared" si="9"/>
        <v>0</v>
      </c>
      <c r="K269" s="71"/>
    </row>
    <row r="270" spans="1:11" ht="15" customHeight="1" x14ac:dyDescent="0.2">
      <c r="A270" s="35" t="s">
        <v>213</v>
      </c>
      <c r="B270" s="29" t="s">
        <v>554</v>
      </c>
      <c r="C270" s="20" t="s">
        <v>494</v>
      </c>
      <c r="D270" s="21" t="s">
        <v>135</v>
      </c>
      <c r="E270" s="47"/>
      <c r="F270" s="47"/>
      <c r="G270" s="47"/>
      <c r="H270" s="18">
        <f t="shared" si="8"/>
        <v>0</v>
      </c>
      <c r="I270" s="21">
        <v>440</v>
      </c>
      <c r="J270" s="18">
        <f t="shared" si="9"/>
        <v>0</v>
      </c>
      <c r="K270" s="71"/>
    </row>
    <row r="271" spans="1:11" ht="15" customHeight="1" x14ac:dyDescent="0.2">
      <c r="A271" s="35" t="s">
        <v>213</v>
      </c>
      <c r="B271" s="29" t="s">
        <v>557</v>
      </c>
      <c r="C271" s="20" t="s">
        <v>495</v>
      </c>
      <c r="D271" s="21" t="s">
        <v>135</v>
      </c>
      <c r="E271" s="47"/>
      <c r="F271" s="47"/>
      <c r="G271" s="47"/>
      <c r="H271" s="18">
        <f t="shared" si="8"/>
        <v>0</v>
      </c>
      <c r="I271" s="21">
        <v>933</v>
      </c>
      <c r="J271" s="18">
        <f t="shared" si="9"/>
        <v>0</v>
      </c>
      <c r="K271" s="71"/>
    </row>
    <row r="272" spans="1:11" ht="15" customHeight="1" x14ac:dyDescent="0.2">
      <c r="A272" s="35" t="s">
        <v>213</v>
      </c>
      <c r="B272" s="29" t="s">
        <v>558</v>
      </c>
      <c r="C272" s="20" t="s">
        <v>496</v>
      </c>
      <c r="D272" s="21" t="s">
        <v>135</v>
      </c>
      <c r="E272" s="47"/>
      <c r="F272" s="47"/>
      <c r="G272" s="47"/>
      <c r="H272" s="18">
        <f t="shared" si="8"/>
        <v>0</v>
      </c>
      <c r="I272" s="21">
        <v>1321</v>
      </c>
      <c r="J272" s="18">
        <f t="shared" si="9"/>
        <v>0</v>
      </c>
      <c r="K272" s="71"/>
    </row>
    <row r="273" spans="1:11" ht="15" customHeight="1" x14ac:dyDescent="0.2">
      <c r="A273" s="35" t="s">
        <v>213</v>
      </c>
      <c r="B273" s="29" t="s">
        <v>561</v>
      </c>
      <c r="C273" s="20" t="s">
        <v>497</v>
      </c>
      <c r="D273" s="21" t="s">
        <v>135</v>
      </c>
      <c r="E273" s="47"/>
      <c r="F273" s="47"/>
      <c r="G273" s="47"/>
      <c r="H273" s="18">
        <f t="shared" si="8"/>
        <v>0</v>
      </c>
      <c r="I273" s="21">
        <v>587</v>
      </c>
      <c r="J273" s="18">
        <f t="shared" si="9"/>
        <v>0</v>
      </c>
      <c r="K273" s="71"/>
    </row>
    <row r="274" spans="1:11" ht="15" customHeight="1" x14ac:dyDescent="0.2">
      <c r="A274" s="35" t="s">
        <v>213</v>
      </c>
      <c r="B274" s="29" t="s">
        <v>562</v>
      </c>
      <c r="C274" s="20" t="s">
        <v>498</v>
      </c>
      <c r="D274" s="21" t="s">
        <v>135</v>
      </c>
      <c r="E274" s="47"/>
      <c r="F274" s="47"/>
      <c r="G274" s="47"/>
      <c r="H274" s="18">
        <f t="shared" si="8"/>
        <v>0</v>
      </c>
      <c r="I274" s="21">
        <v>392</v>
      </c>
      <c r="J274" s="18">
        <f t="shared" si="9"/>
        <v>0</v>
      </c>
      <c r="K274" s="71"/>
    </row>
    <row r="275" spans="1:11" ht="15" customHeight="1" x14ac:dyDescent="0.2">
      <c r="A275" s="35" t="s">
        <v>213</v>
      </c>
      <c r="B275" s="29" t="s">
        <v>167</v>
      </c>
      <c r="C275" s="20" t="s">
        <v>499</v>
      </c>
      <c r="D275" s="21" t="s">
        <v>135</v>
      </c>
      <c r="E275" s="47"/>
      <c r="F275" s="47"/>
      <c r="G275" s="47"/>
      <c r="H275" s="18">
        <f t="shared" si="8"/>
        <v>0</v>
      </c>
      <c r="I275" s="21">
        <v>1337</v>
      </c>
      <c r="J275" s="18">
        <f t="shared" si="9"/>
        <v>0</v>
      </c>
      <c r="K275" s="71"/>
    </row>
    <row r="276" spans="1:11" ht="15" customHeight="1" x14ac:dyDescent="0.2">
      <c r="A276" s="35" t="s">
        <v>213</v>
      </c>
      <c r="B276" s="29" t="s">
        <v>569</v>
      </c>
      <c r="C276" s="20" t="s">
        <v>500</v>
      </c>
      <c r="D276" s="21" t="s">
        <v>135</v>
      </c>
      <c r="E276" s="47"/>
      <c r="F276" s="47"/>
      <c r="G276" s="47"/>
      <c r="H276" s="18">
        <f t="shared" si="8"/>
        <v>0</v>
      </c>
      <c r="I276" s="21">
        <v>652</v>
      </c>
      <c r="J276" s="18">
        <f t="shared" si="9"/>
        <v>0</v>
      </c>
      <c r="K276" s="71"/>
    </row>
    <row r="277" spans="1:11" ht="15" customHeight="1" x14ac:dyDescent="0.2">
      <c r="A277" s="35" t="s">
        <v>213</v>
      </c>
      <c r="B277" s="29" t="s">
        <v>570</v>
      </c>
      <c r="C277" s="20" t="s">
        <v>501</v>
      </c>
      <c r="D277" s="21" t="s">
        <v>135</v>
      </c>
      <c r="E277" s="47"/>
      <c r="F277" s="47"/>
      <c r="G277" s="47"/>
      <c r="H277" s="18">
        <f t="shared" si="8"/>
        <v>0</v>
      </c>
      <c r="I277" s="21">
        <v>335</v>
      </c>
      <c r="J277" s="18">
        <f t="shared" si="9"/>
        <v>0</v>
      </c>
      <c r="K277" s="72"/>
    </row>
    <row r="278" spans="1:11" ht="15" customHeight="1" x14ac:dyDescent="0.2">
      <c r="A278" s="35" t="s">
        <v>213</v>
      </c>
      <c r="B278" s="29" t="s">
        <v>571</v>
      </c>
      <c r="C278" s="26" t="s">
        <v>487</v>
      </c>
      <c r="D278" s="21" t="s">
        <v>125</v>
      </c>
      <c r="E278" s="47"/>
      <c r="F278" s="47"/>
      <c r="G278" s="47"/>
      <c r="H278" s="18">
        <f t="shared" si="8"/>
        <v>0</v>
      </c>
      <c r="I278" s="21">
        <v>3569</v>
      </c>
      <c r="J278" s="18">
        <f t="shared" si="9"/>
        <v>0</v>
      </c>
      <c r="K278" s="48"/>
    </row>
    <row r="279" spans="1:11" ht="15" customHeight="1" x14ac:dyDescent="0.2">
      <c r="A279" s="35" t="s">
        <v>213</v>
      </c>
      <c r="B279" s="29" t="s">
        <v>572</v>
      </c>
      <c r="C279" s="26" t="s">
        <v>488</v>
      </c>
      <c r="D279" s="21" t="s">
        <v>135</v>
      </c>
      <c r="E279" s="47"/>
      <c r="F279" s="47"/>
      <c r="G279" s="47"/>
      <c r="H279" s="18">
        <f t="shared" si="8"/>
        <v>0</v>
      </c>
      <c r="I279" s="21">
        <v>678</v>
      </c>
      <c r="J279" s="18">
        <f t="shared" si="9"/>
        <v>0</v>
      </c>
      <c r="K279" s="48"/>
    </row>
    <row r="280" spans="1:11" ht="15" customHeight="1" x14ac:dyDescent="0.2">
      <c r="A280" s="35" t="s">
        <v>213</v>
      </c>
      <c r="B280" s="29" t="s">
        <v>573</v>
      </c>
      <c r="C280" s="26" t="s">
        <v>715</v>
      </c>
      <c r="D280" s="21" t="s">
        <v>136</v>
      </c>
      <c r="E280" s="47"/>
      <c r="F280" s="47"/>
      <c r="G280" s="47"/>
      <c r="H280" s="18">
        <f t="shared" si="8"/>
        <v>0</v>
      </c>
      <c r="I280" s="21">
        <v>200</v>
      </c>
      <c r="J280" s="18">
        <f t="shared" si="9"/>
        <v>0</v>
      </c>
      <c r="K280" s="48"/>
    </row>
    <row r="281" spans="1:11" ht="15" customHeight="1" x14ac:dyDescent="0.2">
      <c r="A281" s="35" t="s">
        <v>213</v>
      </c>
      <c r="B281" s="29" t="s">
        <v>577</v>
      </c>
      <c r="C281" s="26" t="s">
        <v>489</v>
      </c>
      <c r="D281" s="21" t="s">
        <v>135</v>
      </c>
      <c r="E281" s="47"/>
      <c r="F281" s="47"/>
      <c r="G281" s="47"/>
      <c r="H281" s="18">
        <f t="shared" si="8"/>
        <v>0</v>
      </c>
      <c r="I281" s="21">
        <v>650</v>
      </c>
      <c r="J281" s="18">
        <f t="shared" si="9"/>
        <v>0</v>
      </c>
      <c r="K281" s="48"/>
    </row>
    <row r="282" spans="1:11" ht="15" customHeight="1" x14ac:dyDescent="0.2">
      <c r="A282" s="35" t="s">
        <v>213</v>
      </c>
      <c r="B282" s="29" t="s">
        <v>578</v>
      </c>
      <c r="C282" s="26" t="s">
        <v>544</v>
      </c>
      <c r="D282" s="21" t="s">
        <v>125</v>
      </c>
      <c r="E282" s="47"/>
      <c r="F282" s="47"/>
      <c r="G282" s="47"/>
      <c r="H282" s="18">
        <f t="shared" si="8"/>
        <v>0</v>
      </c>
      <c r="I282" s="21">
        <v>5154</v>
      </c>
      <c r="J282" s="18">
        <f t="shared" si="9"/>
        <v>0</v>
      </c>
      <c r="K282" s="48"/>
    </row>
    <row r="283" spans="1:11" ht="15" customHeight="1" x14ac:dyDescent="0.2">
      <c r="A283" s="35" t="s">
        <v>213</v>
      </c>
      <c r="B283" s="29" t="s">
        <v>579</v>
      </c>
      <c r="C283" s="26" t="s">
        <v>202</v>
      </c>
      <c r="D283" s="21" t="s">
        <v>135</v>
      </c>
      <c r="E283" s="47"/>
      <c r="F283" s="47"/>
      <c r="G283" s="47"/>
      <c r="H283" s="18">
        <f t="shared" si="8"/>
        <v>0</v>
      </c>
      <c r="I283" s="21">
        <v>100</v>
      </c>
      <c r="J283" s="18">
        <f t="shared" si="9"/>
        <v>0</v>
      </c>
      <c r="K283" s="48"/>
    </row>
    <row r="284" spans="1:11" ht="15" customHeight="1" x14ac:dyDescent="0.2">
      <c r="A284" s="35" t="s">
        <v>213</v>
      </c>
      <c r="B284" s="29" t="s">
        <v>580</v>
      </c>
      <c r="C284" s="26" t="s">
        <v>173</v>
      </c>
      <c r="D284" s="21" t="s">
        <v>135</v>
      </c>
      <c r="E284" s="47"/>
      <c r="F284" s="47"/>
      <c r="G284" s="47"/>
      <c r="H284" s="18">
        <f t="shared" si="8"/>
        <v>0</v>
      </c>
      <c r="I284" s="21">
        <v>50</v>
      </c>
      <c r="J284" s="18">
        <f t="shared" si="9"/>
        <v>0</v>
      </c>
      <c r="K284" s="48"/>
    </row>
    <row r="285" spans="1:11" ht="15" customHeight="1" x14ac:dyDescent="0.2">
      <c r="A285" s="35" t="s">
        <v>213</v>
      </c>
      <c r="B285" s="29" t="s">
        <v>169</v>
      </c>
      <c r="C285" s="24" t="s">
        <v>555</v>
      </c>
      <c r="D285" s="21" t="s">
        <v>136</v>
      </c>
      <c r="E285" s="47"/>
      <c r="F285" s="47"/>
      <c r="G285" s="47"/>
      <c r="H285" s="18">
        <f t="shared" si="8"/>
        <v>0</v>
      </c>
      <c r="I285" s="25">
        <v>250</v>
      </c>
      <c r="J285" s="18">
        <f t="shared" si="9"/>
        <v>0</v>
      </c>
      <c r="K285" s="48"/>
    </row>
    <row r="286" spans="1:11" ht="15" customHeight="1" x14ac:dyDescent="0.2">
      <c r="A286" s="35" t="s">
        <v>213</v>
      </c>
      <c r="B286" s="29" t="s">
        <v>170</v>
      </c>
      <c r="C286" s="24" t="s">
        <v>556</v>
      </c>
      <c r="D286" s="21" t="s">
        <v>136</v>
      </c>
      <c r="E286" s="47"/>
      <c r="F286" s="47"/>
      <c r="G286" s="47"/>
      <c r="H286" s="18">
        <f t="shared" si="8"/>
        <v>0</v>
      </c>
      <c r="I286" s="25">
        <v>10</v>
      </c>
      <c r="J286" s="18">
        <f t="shared" si="9"/>
        <v>0</v>
      </c>
      <c r="K286" s="48"/>
    </row>
    <row r="287" spans="1:11" ht="15" customHeight="1" x14ac:dyDescent="0.2">
      <c r="A287" s="35" t="s">
        <v>213</v>
      </c>
      <c r="B287" s="29" t="s">
        <v>171</v>
      </c>
      <c r="C287" s="24" t="s">
        <v>545</v>
      </c>
      <c r="D287" s="25" t="s">
        <v>136</v>
      </c>
      <c r="E287" s="47"/>
      <c r="F287" s="47"/>
      <c r="G287" s="47"/>
      <c r="H287" s="18">
        <f t="shared" si="8"/>
        <v>0</v>
      </c>
      <c r="I287" s="25">
        <v>250</v>
      </c>
      <c r="J287" s="18">
        <f t="shared" si="9"/>
        <v>0</v>
      </c>
      <c r="K287" s="48"/>
    </row>
    <row r="288" spans="1:11" ht="15" customHeight="1" x14ac:dyDescent="0.2">
      <c r="A288" s="35" t="s">
        <v>213</v>
      </c>
      <c r="B288" s="29" t="s">
        <v>172</v>
      </c>
      <c r="C288" s="22" t="s">
        <v>716</v>
      </c>
      <c r="D288" s="21" t="s">
        <v>138</v>
      </c>
      <c r="E288" s="47"/>
      <c r="F288" s="47"/>
      <c r="G288" s="47"/>
      <c r="H288" s="18">
        <f t="shared" si="8"/>
        <v>0</v>
      </c>
      <c r="I288" s="21">
        <v>2697</v>
      </c>
      <c r="J288" s="18">
        <f t="shared" si="9"/>
        <v>0</v>
      </c>
      <c r="K288" s="48"/>
    </row>
    <row r="289" spans="1:11" ht="15" customHeight="1" x14ac:dyDescent="0.2">
      <c r="A289" s="35" t="s">
        <v>213</v>
      </c>
      <c r="B289" s="29" t="s">
        <v>168</v>
      </c>
      <c r="C289" s="22" t="s">
        <v>546</v>
      </c>
      <c r="D289" s="21" t="s">
        <v>138</v>
      </c>
      <c r="E289" s="47"/>
      <c r="F289" s="47"/>
      <c r="G289" s="47"/>
      <c r="H289" s="18">
        <f t="shared" si="8"/>
        <v>0</v>
      </c>
      <c r="I289" s="21">
        <v>3091</v>
      </c>
      <c r="J289" s="18">
        <f t="shared" si="9"/>
        <v>0</v>
      </c>
      <c r="K289" s="48"/>
    </row>
    <row r="290" spans="1:11" ht="15" customHeight="1" x14ac:dyDescent="0.2">
      <c r="A290" s="35" t="s">
        <v>213</v>
      </c>
      <c r="B290" s="29" t="s">
        <v>589</v>
      </c>
      <c r="C290" s="22" t="s">
        <v>547</v>
      </c>
      <c r="D290" s="21" t="s">
        <v>138</v>
      </c>
      <c r="E290" s="47"/>
      <c r="F290" s="47"/>
      <c r="G290" s="47"/>
      <c r="H290" s="18">
        <f t="shared" si="8"/>
        <v>0</v>
      </c>
      <c r="I290" s="21">
        <v>260</v>
      </c>
      <c r="J290" s="18">
        <f t="shared" si="9"/>
        <v>0</v>
      </c>
      <c r="K290" s="48"/>
    </row>
    <row r="291" spans="1:11" ht="15" customHeight="1" x14ac:dyDescent="0.2">
      <c r="A291" s="35" t="s">
        <v>213</v>
      </c>
      <c r="B291" s="29" t="s">
        <v>590</v>
      </c>
      <c r="C291" s="20" t="s">
        <v>559</v>
      </c>
      <c r="D291" s="21" t="s">
        <v>136</v>
      </c>
      <c r="E291" s="47"/>
      <c r="F291" s="47"/>
      <c r="G291" s="47"/>
      <c r="H291" s="18">
        <f t="shared" si="8"/>
        <v>0</v>
      </c>
      <c r="I291" s="21">
        <v>224</v>
      </c>
      <c r="J291" s="18">
        <f t="shared" si="9"/>
        <v>0</v>
      </c>
      <c r="K291" s="48"/>
    </row>
    <row r="292" spans="1:11" ht="15" customHeight="1" x14ac:dyDescent="0.2">
      <c r="A292" s="35" t="s">
        <v>213</v>
      </c>
      <c r="B292" s="29" t="s">
        <v>591</v>
      </c>
      <c r="C292" s="20" t="s">
        <v>717</v>
      </c>
      <c r="D292" s="21" t="s">
        <v>136</v>
      </c>
      <c r="E292" s="47"/>
      <c r="F292" s="47"/>
      <c r="G292" s="47"/>
      <c r="H292" s="18">
        <f t="shared" si="8"/>
        <v>0</v>
      </c>
      <c r="I292" s="21">
        <v>50</v>
      </c>
      <c r="J292" s="18">
        <f t="shared" si="9"/>
        <v>0</v>
      </c>
      <c r="K292" s="48"/>
    </row>
    <row r="293" spans="1:11" ht="15" customHeight="1" x14ac:dyDescent="0.2">
      <c r="A293" s="35" t="s">
        <v>213</v>
      </c>
      <c r="B293" s="29" t="s">
        <v>592</v>
      </c>
      <c r="C293" s="20" t="s">
        <v>560</v>
      </c>
      <c r="D293" s="21" t="s">
        <v>136</v>
      </c>
      <c r="E293" s="47"/>
      <c r="F293" s="47"/>
      <c r="G293" s="47"/>
      <c r="H293" s="18">
        <f t="shared" si="8"/>
        <v>0</v>
      </c>
      <c r="I293" s="21">
        <v>156</v>
      </c>
      <c r="J293" s="18">
        <f t="shared" si="9"/>
        <v>0</v>
      </c>
      <c r="K293" s="48"/>
    </row>
    <row r="294" spans="1:11" ht="15" customHeight="1" x14ac:dyDescent="0.2">
      <c r="A294" s="35" t="s">
        <v>213</v>
      </c>
      <c r="B294" s="29" t="s">
        <v>593</v>
      </c>
      <c r="C294" s="20" t="s">
        <v>563</v>
      </c>
      <c r="D294" s="21" t="s">
        <v>136</v>
      </c>
      <c r="E294" s="47"/>
      <c r="F294" s="47"/>
      <c r="G294" s="47"/>
      <c r="H294" s="18">
        <f t="shared" si="8"/>
        <v>0</v>
      </c>
      <c r="I294" s="21">
        <v>171</v>
      </c>
      <c r="J294" s="18">
        <f t="shared" si="9"/>
        <v>0</v>
      </c>
      <c r="K294" s="48"/>
    </row>
    <row r="295" spans="1:11" ht="15" customHeight="1" x14ac:dyDescent="0.2">
      <c r="A295" s="35" t="s">
        <v>213</v>
      </c>
      <c r="B295" s="29" t="s">
        <v>596</v>
      </c>
      <c r="C295" s="20" t="s">
        <v>564</v>
      </c>
      <c r="D295" s="21" t="s">
        <v>136</v>
      </c>
      <c r="E295" s="47"/>
      <c r="F295" s="47"/>
      <c r="G295" s="47"/>
      <c r="H295" s="18">
        <f t="shared" si="8"/>
        <v>0</v>
      </c>
      <c r="I295" s="21">
        <v>171</v>
      </c>
      <c r="J295" s="18">
        <f t="shared" si="9"/>
        <v>0</v>
      </c>
      <c r="K295" s="48"/>
    </row>
    <row r="296" spans="1:11" ht="15" customHeight="1" x14ac:dyDescent="0.2">
      <c r="A296" s="35" t="s">
        <v>213</v>
      </c>
      <c r="B296" s="29" t="s">
        <v>597</v>
      </c>
      <c r="C296" s="20" t="s">
        <v>565</v>
      </c>
      <c r="D296" s="21" t="s">
        <v>136</v>
      </c>
      <c r="E296" s="47"/>
      <c r="F296" s="47"/>
      <c r="G296" s="47"/>
      <c r="H296" s="18">
        <f t="shared" si="8"/>
        <v>0</v>
      </c>
      <c r="I296" s="21">
        <v>96</v>
      </c>
      <c r="J296" s="18">
        <f t="shared" si="9"/>
        <v>0</v>
      </c>
      <c r="K296" s="48"/>
    </row>
    <row r="297" spans="1:11" ht="15" customHeight="1" x14ac:dyDescent="0.2">
      <c r="A297" s="35" t="s">
        <v>213</v>
      </c>
      <c r="B297" s="29" t="s">
        <v>598</v>
      </c>
      <c r="C297" s="20" t="s">
        <v>566</v>
      </c>
      <c r="D297" s="21" t="s">
        <v>136</v>
      </c>
      <c r="E297" s="47"/>
      <c r="F297" s="47"/>
      <c r="G297" s="47"/>
      <c r="H297" s="18">
        <f t="shared" si="8"/>
        <v>0</v>
      </c>
      <c r="I297" s="21">
        <v>105</v>
      </c>
      <c r="J297" s="18">
        <f t="shared" si="9"/>
        <v>0</v>
      </c>
      <c r="K297" s="48"/>
    </row>
    <row r="298" spans="1:11" ht="15" customHeight="1" x14ac:dyDescent="0.2">
      <c r="A298" s="35" t="s">
        <v>213</v>
      </c>
      <c r="B298" s="29" t="s">
        <v>599</v>
      </c>
      <c r="C298" s="20" t="s">
        <v>567</v>
      </c>
      <c r="D298" s="21" t="s">
        <v>136</v>
      </c>
      <c r="E298" s="47"/>
      <c r="F298" s="47"/>
      <c r="G298" s="47"/>
      <c r="H298" s="18">
        <f t="shared" si="8"/>
        <v>0</v>
      </c>
      <c r="I298" s="21">
        <v>4</v>
      </c>
      <c r="J298" s="18">
        <f t="shared" si="9"/>
        <v>0</v>
      </c>
      <c r="K298" s="48"/>
    </row>
    <row r="299" spans="1:11" ht="15" customHeight="1" x14ac:dyDescent="0.2">
      <c r="A299" s="35" t="s">
        <v>213</v>
      </c>
      <c r="B299" s="29" t="s">
        <v>600</v>
      </c>
      <c r="C299" s="20" t="s">
        <v>568</v>
      </c>
      <c r="D299" s="21" t="s">
        <v>136</v>
      </c>
      <c r="E299" s="47"/>
      <c r="F299" s="47"/>
      <c r="G299" s="47"/>
      <c r="H299" s="18">
        <f t="shared" si="8"/>
        <v>0</v>
      </c>
      <c r="I299" s="21">
        <v>275</v>
      </c>
      <c r="J299" s="18">
        <f t="shared" si="9"/>
        <v>0</v>
      </c>
      <c r="K299" s="48"/>
    </row>
    <row r="300" spans="1:11" ht="15" customHeight="1" x14ac:dyDescent="0.2">
      <c r="A300" s="35" t="s">
        <v>213</v>
      </c>
      <c r="B300" s="29" t="s">
        <v>601</v>
      </c>
      <c r="C300" s="20" t="s">
        <v>719</v>
      </c>
      <c r="D300" s="21" t="s">
        <v>136</v>
      </c>
      <c r="E300" s="47"/>
      <c r="F300" s="47"/>
      <c r="G300" s="47"/>
      <c r="H300" s="18">
        <f t="shared" si="8"/>
        <v>0</v>
      </c>
      <c r="I300" s="21">
        <v>50</v>
      </c>
      <c r="J300" s="18">
        <f t="shared" si="9"/>
        <v>0</v>
      </c>
      <c r="K300" s="48"/>
    </row>
    <row r="301" spans="1:11" ht="15" customHeight="1" x14ac:dyDescent="0.2">
      <c r="A301" s="35" t="s">
        <v>213</v>
      </c>
      <c r="B301" s="29" t="s">
        <v>602</v>
      </c>
      <c r="C301" s="20" t="s">
        <v>724</v>
      </c>
      <c r="D301" s="21" t="s">
        <v>136</v>
      </c>
      <c r="E301" s="47"/>
      <c r="F301" s="47"/>
      <c r="G301" s="47"/>
      <c r="H301" s="18">
        <f t="shared" si="8"/>
        <v>0</v>
      </c>
      <c r="I301" s="21">
        <v>20</v>
      </c>
      <c r="J301" s="18">
        <f t="shared" si="9"/>
        <v>0</v>
      </c>
      <c r="K301" s="48"/>
    </row>
    <row r="302" spans="1:11" ht="15" customHeight="1" x14ac:dyDescent="0.2">
      <c r="A302" s="35" t="s">
        <v>213</v>
      </c>
      <c r="B302" s="29" t="s">
        <v>603</v>
      </c>
      <c r="C302" s="20" t="s">
        <v>725</v>
      </c>
      <c r="D302" s="21" t="s">
        <v>136</v>
      </c>
      <c r="E302" s="47"/>
      <c r="F302" s="47"/>
      <c r="G302" s="47"/>
      <c r="H302" s="18">
        <f t="shared" si="8"/>
        <v>0</v>
      </c>
      <c r="I302" s="21">
        <v>20</v>
      </c>
      <c r="J302" s="18">
        <f t="shared" si="9"/>
        <v>0</v>
      </c>
      <c r="K302" s="48"/>
    </row>
    <row r="303" spans="1:11" ht="15" customHeight="1" x14ac:dyDescent="0.2">
      <c r="A303" s="35" t="s">
        <v>213</v>
      </c>
      <c r="B303" s="29" t="s">
        <v>604</v>
      </c>
      <c r="C303" s="20" t="s">
        <v>726</v>
      </c>
      <c r="D303" s="21" t="s">
        <v>136</v>
      </c>
      <c r="E303" s="47"/>
      <c r="F303" s="47"/>
      <c r="G303" s="47"/>
      <c r="H303" s="18">
        <f t="shared" si="8"/>
        <v>0</v>
      </c>
      <c r="I303" s="21">
        <v>20</v>
      </c>
      <c r="J303" s="18">
        <f t="shared" si="9"/>
        <v>0</v>
      </c>
      <c r="K303" s="48"/>
    </row>
    <row r="304" spans="1:11" ht="15" customHeight="1" x14ac:dyDescent="0.2">
      <c r="A304" s="35" t="s">
        <v>213</v>
      </c>
      <c r="B304" s="29" t="s">
        <v>605</v>
      </c>
      <c r="C304" s="20" t="s">
        <v>727</v>
      </c>
      <c r="D304" s="21" t="s">
        <v>136</v>
      </c>
      <c r="E304" s="47"/>
      <c r="F304" s="47"/>
      <c r="G304" s="47"/>
      <c r="H304" s="18">
        <f t="shared" si="8"/>
        <v>0</v>
      </c>
      <c r="I304" s="21">
        <v>20</v>
      </c>
      <c r="J304" s="18">
        <f t="shared" si="9"/>
        <v>0</v>
      </c>
      <c r="K304" s="48"/>
    </row>
    <row r="305" spans="1:11" ht="15" customHeight="1" x14ac:dyDescent="0.2">
      <c r="A305" s="35" t="s">
        <v>213</v>
      </c>
      <c r="B305" s="29" t="s">
        <v>606</v>
      </c>
      <c r="C305" s="20" t="s">
        <v>728</v>
      </c>
      <c r="D305" s="21" t="s">
        <v>136</v>
      </c>
      <c r="E305" s="47"/>
      <c r="F305" s="47"/>
      <c r="G305" s="47"/>
      <c r="H305" s="18">
        <f t="shared" si="8"/>
        <v>0</v>
      </c>
      <c r="I305" s="21">
        <v>20</v>
      </c>
      <c r="J305" s="18">
        <f t="shared" si="9"/>
        <v>0</v>
      </c>
      <c r="K305" s="48"/>
    </row>
    <row r="306" spans="1:11" ht="15" customHeight="1" x14ac:dyDescent="0.2">
      <c r="A306" s="35" t="s">
        <v>213</v>
      </c>
      <c r="B306" s="29" t="s">
        <v>607</v>
      </c>
      <c r="C306" s="20" t="s">
        <v>729</v>
      </c>
      <c r="D306" s="21" t="s">
        <v>136</v>
      </c>
      <c r="E306" s="47"/>
      <c r="F306" s="47"/>
      <c r="G306" s="47"/>
      <c r="H306" s="18">
        <f t="shared" si="8"/>
        <v>0</v>
      </c>
      <c r="I306" s="21">
        <v>20</v>
      </c>
      <c r="J306" s="18">
        <f t="shared" si="9"/>
        <v>0</v>
      </c>
      <c r="K306" s="48"/>
    </row>
    <row r="307" spans="1:11" ht="15" customHeight="1" x14ac:dyDescent="0.2">
      <c r="A307" s="35" t="s">
        <v>213</v>
      </c>
      <c r="B307" s="29" t="s">
        <v>608</v>
      </c>
      <c r="C307" s="20" t="s">
        <v>730</v>
      </c>
      <c r="D307" s="21" t="s">
        <v>136</v>
      </c>
      <c r="E307" s="47"/>
      <c r="F307" s="47"/>
      <c r="G307" s="47"/>
      <c r="H307" s="18">
        <f t="shared" si="8"/>
        <v>0</v>
      </c>
      <c r="I307" s="21">
        <v>20</v>
      </c>
      <c r="J307" s="18">
        <f t="shared" si="9"/>
        <v>0</v>
      </c>
      <c r="K307" s="48"/>
    </row>
    <row r="308" spans="1:11" ht="15" customHeight="1" x14ac:dyDescent="0.2">
      <c r="A308" s="35" t="s">
        <v>213</v>
      </c>
      <c r="B308" s="29" t="s">
        <v>609</v>
      </c>
      <c r="C308" s="24" t="s">
        <v>581</v>
      </c>
      <c r="D308" s="21" t="s">
        <v>136</v>
      </c>
      <c r="E308" s="47"/>
      <c r="F308" s="47"/>
      <c r="G308" s="47"/>
      <c r="H308" s="18">
        <f t="shared" si="8"/>
        <v>0</v>
      </c>
      <c r="I308" s="25">
        <v>20</v>
      </c>
      <c r="J308" s="18">
        <f t="shared" si="9"/>
        <v>0</v>
      </c>
      <c r="K308" s="48"/>
    </row>
    <row r="309" spans="1:11" ht="15" customHeight="1" x14ac:dyDescent="0.2">
      <c r="A309" s="35" t="s">
        <v>213</v>
      </c>
      <c r="B309" s="29" t="s">
        <v>610</v>
      </c>
      <c r="C309" s="20" t="s">
        <v>575</v>
      </c>
      <c r="D309" s="21" t="s">
        <v>136</v>
      </c>
      <c r="E309" s="47"/>
      <c r="F309" s="47"/>
      <c r="G309" s="47"/>
      <c r="H309" s="18">
        <f t="shared" si="8"/>
        <v>0</v>
      </c>
      <c r="I309" s="21">
        <v>15</v>
      </c>
      <c r="J309" s="18">
        <f t="shared" si="9"/>
        <v>0</v>
      </c>
      <c r="K309" s="48"/>
    </row>
    <row r="310" spans="1:11" ht="15" customHeight="1" x14ac:dyDescent="0.2">
      <c r="A310" s="35" t="s">
        <v>213</v>
      </c>
      <c r="B310" s="29" t="s">
        <v>611</v>
      </c>
      <c r="C310" s="20" t="s">
        <v>582</v>
      </c>
      <c r="D310" s="21" t="s">
        <v>136</v>
      </c>
      <c r="E310" s="47"/>
      <c r="F310" s="47"/>
      <c r="G310" s="47"/>
      <c r="H310" s="18">
        <f t="shared" si="8"/>
        <v>0</v>
      </c>
      <c r="I310" s="21">
        <v>7</v>
      </c>
      <c r="J310" s="18">
        <f t="shared" si="9"/>
        <v>0</v>
      </c>
      <c r="K310" s="48"/>
    </row>
    <row r="311" spans="1:11" ht="15" customHeight="1" x14ac:dyDescent="0.2">
      <c r="A311" s="35" t="s">
        <v>213</v>
      </c>
      <c r="B311" s="29" t="s">
        <v>612</v>
      </c>
      <c r="C311" s="20" t="s">
        <v>583</v>
      </c>
      <c r="D311" s="21" t="s">
        <v>136</v>
      </c>
      <c r="E311" s="47"/>
      <c r="F311" s="47"/>
      <c r="G311" s="47"/>
      <c r="H311" s="18">
        <f t="shared" si="8"/>
        <v>0</v>
      </c>
      <c r="I311" s="21">
        <v>249</v>
      </c>
      <c r="J311" s="18">
        <f t="shared" si="9"/>
        <v>0</v>
      </c>
      <c r="K311" s="48"/>
    </row>
    <row r="312" spans="1:11" ht="15" customHeight="1" x14ac:dyDescent="0.2">
      <c r="A312" s="35" t="s">
        <v>213</v>
      </c>
      <c r="B312" s="29" t="s">
        <v>613</v>
      </c>
      <c r="C312" s="20" t="s">
        <v>576</v>
      </c>
      <c r="D312" s="21" t="s">
        <v>136</v>
      </c>
      <c r="E312" s="47"/>
      <c r="F312" s="47"/>
      <c r="G312" s="47"/>
      <c r="H312" s="18">
        <f t="shared" si="8"/>
        <v>0</v>
      </c>
      <c r="I312" s="21">
        <v>3</v>
      </c>
      <c r="J312" s="18">
        <f t="shared" si="9"/>
        <v>0</v>
      </c>
      <c r="K312" s="48"/>
    </row>
    <row r="313" spans="1:11" ht="15" customHeight="1" x14ac:dyDescent="0.2">
      <c r="A313" s="35" t="s">
        <v>213</v>
      </c>
      <c r="B313" s="29" t="s">
        <v>614</v>
      </c>
      <c r="C313" s="20" t="s">
        <v>574</v>
      </c>
      <c r="D313" s="21" t="s">
        <v>136</v>
      </c>
      <c r="E313" s="47"/>
      <c r="F313" s="47"/>
      <c r="G313" s="47"/>
      <c r="H313" s="18">
        <f t="shared" si="8"/>
        <v>0</v>
      </c>
      <c r="I313" s="21">
        <v>243</v>
      </c>
      <c r="J313" s="18">
        <f t="shared" si="9"/>
        <v>0</v>
      </c>
      <c r="K313" s="48"/>
    </row>
    <row r="314" spans="1:11" ht="15" customHeight="1" x14ac:dyDescent="0.2">
      <c r="A314" s="35" t="s">
        <v>213</v>
      </c>
      <c r="B314" s="29" t="s">
        <v>615</v>
      </c>
      <c r="C314" s="24" t="s">
        <v>731</v>
      </c>
      <c r="D314" s="21" t="s">
        <v>136</v>
      </c>
      <c r="E314" s="47"/>
      <c r="F314" s="47"/>
      <c r="G314" s="47"/>
      <c r="H314" s="18">
        <f t="shared" si="8"/>
        <v>0</v>
      </c>
      <c r="I314" s="21">
        <v>20</v>
      </c>
      <c r="J314" s="18">
        <f t="shared" si="9"/>
        <v>0</v>
      </c>
      <c r="K314" s="48"/>
    </row>
    <row r="315" spans="1:11" ht="15" customHeight="1" x14ac:dyDescent="0.2">
      <c r="A315" s="35" t="s">
        <v>213</v>
      </c>
      <c r="B315" s="29" t="s">
        <v>616</v>
      </c>
      <c r="C315" s="20" t="s">
        <v>732</v>
      </c>
      <c r="D315" s="21" t="s">
        <v>136</v>
      </c>
      <c r="E315" s="47"/>
      <c r="F315" s="47"/>
      <c r="G315" s="47"/>
      <c r="H315" s="18">
        <f t="shared" si="8"/>
        <v>0</v>
      </c>
      <c r="I315" s="21">
        <v>20</v>
      </c>
      <c r="J315" s="18">
        <f t="shared" si="9"/>
        <v>0</v>
      </c>
      <c r="K315" s="48"/>
    </row>
    <row r="316" spans="1:11" ht="15" customHeight="1" x14ac:dyDescent="0.2">
      <c r="A316" s="35" t="s">
        <v>213</v>
      </c>
      <c r="B316" s="29" t="s">
        <v>617</v>
      </c>
      <c r="C316" s="20" t="s">
        <v>733</v>
      </c>
      <c r="D316" s="21" t="s">
        <v>136</v>
      </c>
      <c r="E316" s="47"/>
      <c r="F316" s="47"/>
      <c r="G316" s="47"/>
      <c r="H316" s="18">
        <f t="shared" si="8"/>
        <v>0</v>
      </c>
      <c r="I316" s="21">
        <v>20</v>
      </c>
      <c r="J316" s="18">
        <f t="shared" si="9"/>
        <v>0</v>
      </c>
      <c r="K316" s="48"/>
    </row>
    <row r="317" spans="1:11" ht="15" customHeight="1" x14ac:dyDescent="0.2">
      <c r="A317" s="35" t="s">
        <v>213</v>
      </c>
      <c r="B317" s="29" t="s">
        <v>618</v>
      </c>
      <c r="C317" s="20" t="s">
        <v>734</v>
      </c>
      <c r="D317" s="21" t="s">
        <v>136</v>
      </c>
      <c r="E317" s="47"/>
      <c r="F317" s="47"/>
      <c r="G317" s="47"/>
      <c r="H317" s="18">
        <f t="shared" si="8"/>
        <v>0</v>
      </c>
      <c r="I317" s="21">
        <v>20</v>
      </c>
      <c r="J317" s="18">
        <f t="shared" si="9"/>
        <v>0</v>
      </c>
      <c r="K317" s="48"/>
    </row>
    <row r="318" spans="1:11" ht="15" customHeight="1" x14ac:dyDescent="0.2">
      <c r="A318" s="35" t="s">
        <v>213</v>
      </c>
      <c r="B318" s="29" t="s">
        <v>619</v>
      </c>
      <c r="C318" s="20" t="s">
        <v>735</v>
      </c>
      <c r="D318" s="21" t="s">
        <v>136</v>
      </c>
      <c r="E318" s="47"/>
      <c r="F318" s="47"/>
      <c r="G318" s="47"/>
      <c r="H318" s="18">
        <f t="shared" si="8"/>
        <v>0</v>
      </c>
      <c r="I318" s="21">
        <v>20</v>
      </c>
      <c r="J318" s="18">
        <f t="shared" si="9"/>
        <v>0</v>
      </c>
      <c r="K318" s="48"/>
    </row>
    <row r="319" spans="1:11" ht="15" customHeight="1" x14ac:dyDescent="0.2">
      <c r="A319" s="35" t="s">
        <v>213</v>
      </c>
      <c r="B319" s="29" t="s">
        <v>620</v>
      </c>
      <c r="C319" s="20" t="s">
        <v>736</v>
      </c>
      <c r="D319" s="21" t="s">
        <v>136</v>
      </c>
      <c r="E319" s="47"/>
      <c r="F319" s="47"/>
      <c r="G319" s="47"/>
      <c r="H319" s="18">
        <f t="shared" si="8"/>
        <v>0</v>
      </c>
      <c r="I319" s="21">
        <v>10</v>
      </c>
      <c r="J319" s="18">
        <f t="shared" si="9"/>
        <v>0</v>
      </c>
      <c r="K319" s="48"/>
    </row>
    <row r="320" spans="1:11" ht="15" customHeight="1" x14ac:dyDescent="0.2">
      <c r="A320" s="35" t="s">
        <v>213</v>
      </c>
      <c r="B320" s="29" t="s">
        <v>621</v>
      </c>
      <c r="C320" s="20" t="s">
        <v>584</v>
      </c>
      <c r="D320" s="21" t="s">
        <v>136</v>
      </c>
      <c r="E320" s="47"/>
      <c r="F320" s="47"/>
      <c r="G320" s="47"/>
      <c r="H320" s="18">
        <f t="shared" si="8"/>
        <v>0</v>
      </c>
      <c r="I320" s="21">
        <v>85</v>
      </c>
      <c r="J320" s="18">
        <f t="shared" si="9"/>
        <v>0</v>
      </c>
      <c r="K320" s="48"/>
    </row>
    <row r="321" spans="1:11" ht="15" customHeight="1" x14ac:dyDescent="0.2">
      <c r="A321" s="35" t="s">
        <v>213</v>
      </c>
      <c r="B321" s="29" t="s">
        <v>622</v>
      </c>
      <c r="C321" s="20" t="s">
        <v>585</v>
      </c>
      <c r="D321" s="21" t="s">
        <v>136</v>
      </c>
      <c r="E321" s="47"/>
      <c r="F321" s="47"/>
      <c r="G321" s="47"/>
      <c r="H321" s="18">
        <f t="shared" si="8"/>
        <v>0</v>
      </c>
      <c r="I321" s="21">
        <v>16</v>
      </c>
      <c r="J321" s="18">
        <f t="shared" si="9"/>
        <v>0</v>
      </c>
      <c r="K321" s="48"/>
    </row>
    <row r="322" spans="1:11" ht="15" customHeight="1" x14ac:dyDescent="0.2">
      <c r="A322" s="35" t="s">
        <v>213</v>
      </c>
      <c r="B322" s="29" t="s">
        <v>623</v>
      </c>
      <c r="C322" s="20" t="s">
        <v>586</v>
      </c>
      <c r="D322" s="21" t="s">
        <v>136</v>
      </c>
      <c r="E322" s="47"/>
      <c r="F322" s="47"/>
      <c r="G322" s="47"/>
      <c r="H322" s="18">
        <f t="shared" si="8"/>
        <v>0</v>
      </c>
      <c r="I322" s="21">
        <v>16</v>
      </c>
      <c r="J322" s="18">
        <f t="shared" si="9"/>
        <v>0</v>
      </c>
      <c r="K322" s="48"/>
    </row>
    <row r="323" spans="1:11" ht="15" customHeight="1" x14ac:dyDescent="0.2">
      <c r="A323" s="35" t="s">
        <v>213</v>
      </c>
      <c r="B323" s="29" t="s">
        <v>624</v>
      </c>
      <c r="C323" s="20" t="s">
        <v>587</v>
      </c>
      <c r="D323" s="21" t="s">
        <v>136</v>
      </c>
      <c r="E323" s="47"/>
      <c r="F323" s="47"/>
      <c r="G323" s="47"/>
      <c r="H323" s="18">
        <f t="shared" si="8"/>
        <v>0</v>
      </c>
      <c r="I323" s="21">
        <v>86</v>
      </c>
      <c r="J323" s="18">
        <f t="shared" si="9"/>
        <v>0</v>
      </c>
      <c r="K323" s="48"/>
    </row>
    <row r="324" spans="1:11" ht="15" customHeight="1" x14ac:dyDescent="0.2">
      <c r="A324" s="35" t="s">
        <v>213</v>
      </c>
      <c r="B324" s="29" t="s">
        <v>625</v>
      </c>
      <c r="C324" s="20" t="s">
        <v>588</v>
      </c>
      <c r="D324" s="21" t="s">
        <v>136</v>
      </c>
      <c r="E324" s="47"/>
      <c r="F324" s="47"/>
      <c r="G324" s="47"/>
      <c r="H324" s="18">
        <f t="shared" si="8"/>
        <v>0</v>
      </c>
      <c r="I324" s="21">
        <v>13</v>
      </c>
      <c r="J324" s="18">
        <f t="shared" si="9"/>
        <v>0</v>
      </c>
      <c r="K324" s="48"/>
    </row>
    <row r="325" spans="1:11" ht="15" customHeight="1" x14ac:dyDescent="0.2">
      <c r="A325" s="35" t="s">
        <v>213</v>
      </c>
      <c r="B325" s="29" t="s">
        <v>626</v>
      </c>
      <c r="C325" s="20" t="s">
        <v>180</v>
      </c>
      <c r="D325" s="21" t="s">
        <v>136</v>
      </c>
      <c r="E325" s="47"/>
      <c r="F325" s="47"/>
      <c r="G325" s="47"/>
      <c r="H325" s="18">
        <f t="shared" si="8"/>
        <v>0</v>
      </c>
      <c r="I325" s="21">
        <v>25</v>
      </c>
      <c r="J325" s="18">
        <f t="shared" si="9"/>
        <v>0</v>
      </c>
      <c r="K325" s="48"/>
    </row>
    <row r="326" spans="1:11" ht="15" customHeight="1" x14ac:dyDescent="0.2">
      <c r="A326" s="35" t="s">
        <v>213</v>
      </c>
      <c r="B326" s="29" t="s">
        <v>627</v>
      </c>
      <c r="C326" s="20" t="s">
        <v>181</v>
      </c>
      <c r="D326" s="21" t="s">
        <v>136</v>
      </c>
      <c r="E326" s="47"/>
      <c r="F326" s="47"/>
      <c r="G326" s="47"/>
      <c r="H326" s="18">
        <f t="shared" si="8"/>
        <v>0</v>
      </c>
      <c r="I326" s="21">
        <v>25</v>
      </c>
      <c r="J326" s="18">
        <f t="shared" si="9"/>
        <v>0</v>
      </c>
      <c r="K326" s="48"/>
    </row>
    <row r="327" spans="1:11" ht="15" customHeight="1" x14ac:dyDescent="0.2">
      <c r="A327" s="35" t="s">
        <v>213</v>
      </c>
      <c r="B327" s="29" t="s">
        <v>628</v>
      </c>
      <c r="C327" s="20" t="s">
        <v>182</v>
      </c>
      <c r="D327" s="21" t="s">
        <v>136</v>
      </c>
      <c r="E327" s="47"/>
      <c r="F327" s="47"/>
      <c r="G327" s="47"/>
      <c r="H327" s="18">
        <f t="shared" ref="H327:H390" si="10">E327+F327+G327</f>
        <v>0</v>
      </c>
      <c r="I327" s="21">
        <v>10</v>
      </c>
      <c r="J327" s="18">
        <f t="shared" ref="J327:J390" si="11">H327*I327</f>
        <v>0</v>
      </c>
      <c r="K327" s="48"/>
    </row>
    <row r="328" spans="1:11" ht="15" customHeight="1" x14ac:dyDescent="0.2">
      <c r="A328" s="35" t="s">
        <v>213</v>
      </c>
      <c r="B328" s="29" t="s">
        <v>629</v>
      </c>
      <c r="C328" s="20" t="s">
        <v>737</v>
      </c>
      <c r="D328" s="25" t="s">
        <v>139</v>
      </c>
      <c r="E328" s="47"/>
      <c r="F328" s="47"/>
      <c r="G328" s="47"/>
      <c r="H328" s="18">
        <f t="shared" si="10"/>
        <v>0</v>
      </c>
      <c r="I328" s="21">
        <v>295</v>
      </c>
      <c r="J328" s="18">
        <f t="shared" si="11"/>
        <v>0</v>
      </c>
      <c r="K328" s="48"/>
    </row>
    <row r="329" spans="1:11" ht="15" customHeight="1" x14ac:dyDescent="0.2">
      <c r="A329" s="35" t="s">
        <v>213</v>
      </c>
      <c r="B329" s="29" t="s">
        <v>630</v>
      </c>
      <c r="C329" s="20" t="s">
        <v>738</v>
      </c>
      <c r="D329" s="25" t="s">
        <v>139</v>
      </c>
      <c r="E329" s="47"/>
      <c r="F329" s="47"/>
      <c r="G329" s="47"/>
      <c r="H329" s="18">
        <f t="shared" si="10"/>
        <v>0</v>
      </c>
      <c r="I329" s="21">
        <v>101</v>
      </c>
      <c r="J329" s="18">
        <f t="shared" si="11"/>
        <v>0</v>
      </c>
      <c r="K329" s="48"/>
    </row>
    <row r="330" spans="1:11" ht="15" customHeight="1" x14ac:dyDescent="0.2">
      <c r="A330" s="35" t="s">
        <v>213</v>
      </c>
      <c r="B330" s="29" t="s">
        <v>631</v>
      </c>
      <c r="C330" s="20" t="s">
        <v>739</v>
      </c>
      <c r="D330" s="25" t="s">
        <v>139</v>
      </c>
      <c r="E330" s="47"/>
      <c r="F330" s="47"/>
      <c r="G330" s="47"/>
      <c r="H330" s="18">
        <f t="shared" si="10"/>
        <v>0</v>
      </c>
      <c r="I330" s="25">
        <v>20</v>
      </c>
      <c r="J330" s="18">
        <f t="shared" si="11"/>
        <v>0</v>
      </c>
      <c r="K330" s="48"/>
    </row>
    <row r="331" spans="1:11" ht="15" customHeight="1" x14ac:dyDescent="0.2">
      <c r="A331" s="35" t="s">
        <v>213</v>
      </c>
      <c r="B331" s="29" t="s">
        <v>632</v>
      </c>
      <c r="C331" s="20" t="s">
        <v>740</v>
      </c>
      <c r="D331" s="25" t="s">
        <v>139</v>
      </c>
      <c r="E331" s="47"/>
      <c r="F331" s="47"/>
      <c r="G331" s="47"/>
      <c r="H331" s="18">
        <f t="shared" si="10"/>
        <v>0</v>
      </c>
      <c r="I331" s="25">
        <v>20</v>
      </c>
      <c r="J331" s="18">
        <f t="shared" si="11"/>
        <v>0</v>
      </c>
      <c r="K331" s="48"/>
    </row>
    <row r="332" spans="1:11" ht="15" customHeight="1" x14ac:dyDescent="0.2">
      <c r="A332" s="35" t="s">
        <v>213</v>
      </c>
      <c r="B332" s="29" t="s">
        <v>633</v>
      </c>
      <c r="C332" s="20" t="s">
        <v>742</v>
      </c>
      <c r="D332" s="21" t="s">
        <v>136</v>
      </c>
      <c r="E332" s="47"/>
      <c r="F332" s="47"/>
      <c r="G332" s="47"/>
      <c r="H332" s="18">
        <f t="shared" si="10"/>
        <v>0</v>
      </c>
      <c r="I332" s="21">
        <v>101</v>
      </c>
      <c r="J332" s="18">
        <f t="shared" si="11"/>
        <v>0</v>
      </c>
      <c r="K332" s="48"/>
    </row>
    <row r="333" spans="1:11" ht="15" customHeight="1" x14ac:dyDescent="0.2">
      <c r="A333" s="35" t="s">
        <v>213</v>
      </c>
      <c r="B333" s="29" t="s">
        <v>634</v>
      </c>
      <c r="C333" s="20" t="s">
        <v>741</v>
      </c>
      <c r="D333" s="21" t="s">
        <v>136</v>
      </c>
      <c r="E333" s="47"/>
      <c r="F333" s="47"/>
      <c r="G333" s="47"/>
      <c r="H333" s="18">
        <f t="shared" si="10"/>
        <v>0</v>
      </c>
      <c r="I333" s="21">
        <v>2</v>
      </c>
      <c r="J333" s="18">
        <f t="shared" si="11"/>
        <v>0</v>
      </c>
      <c r="K333" s="48"/>
    </row>
    <row r="334" spans="1:11" ht="15" customHeight="1" x14ac:dyDescent="0.2">
      <c r="A334" s="35" t="s">
        <v>213</v>
      </c>
      <c r="B334" s="29" t="s">
        <v>650</v>
      </c>
      <c r="C334" s="20" t="s">
        <v>743</v>
      </c>
      <c r="D334" s="21" t="s">
        <v>136</v>
      </c>
      <c r="E334" s="47"/>
      <c r="F334" s="47"/>
      <c r="G334" s="47"/>
      <c r="H334" s="18">
        <f t="shared" si="10"/>
        <v>0</v>
      </c>
      <c r="I334" s="21">
        <v>7</v>
      </c>
      <c r="J334" s="18">
        <f t="shared" si="11"/>
        <v>0</v>
      </c>
      <c r="K334" s="48"/>
    </row>
    <row r="335" spans="1:11" ht="15" customHeight="1" x14ac:dyDescent="0.2">
      <c r="A335" s="35" t="s">
        <v>213</v>
      </c>
      <c r="B335" s="29" t="s">
        <v>651</v>
      </c>
      <c r="C335" s="20" t="s">
        <v>744</v>
      </c>
      <c r="D335" s="21" t="s">
        <v>136</v>
      </c>
      <c r="E335" s="47"/>
      <c r="F335" s="47"/>
      <c r="G335" s="47"/>
      <c r="H335" s="18">
        <f t="shared" si="10"/>
        <v>0</v>
      </c>
      <c r="I335" s="21">
        <v>58</v>
      </c>
      <c r="J335" s="18">
        <f t="shared" si="11"/>
        <v>0</v>
      </c>
      <c r="K335" s="48"/>
    </row>
    <row r="336" spans="1:11" ht="15" customHeight="1" x14ac:dyDescent="0.2">
      <c r="A336" s="35" t="s">
        <v>213</v>
      </c>
      <c r="B336" s="29" t="s">
        <v>652</v>
      </c>
      <c r="C336" s="20" t="s">
        <v>745</v>
      </c>
      <c r="D336" s="21" t="s">
        <v>136</v>
      </c>
      <c r="E336" s="47"/>
      <c r="F336" s="47"/>
      <c r="G336" s="47"/>
      <c r="H336" s="18">
        <f t="shared" si="10"/>
        <v>0</v>
      </c>
      <c r="I336" s="21">
        <v>5</v>
      </c>
      <c r="J336" s="18">
        <f t="shared" si="11"/>
        <v>0</v>
      </c>
      <c r="K336" s="48"/>
    </row>
    <row r="337" spans="1:27" ht="15" customHeight="1" x14ac:dyDescent="0.2">
      <c r="A337" s="35" t="s">
        <v>213</v>
      </c>
      <c r="B337" s="29" t="s">
        <v>653</v>
      </c>
      <c r="C337" s="20" t="s">
        <v>746</v>
      </c>
      <c r="D337" s="21" t="s">
        <v>136</v>
      </c>
      <c r="E337" s="47"/>
      <c r="F337" s="47"/>
      <c r="G337" s="47"/>
      <c r="H337" s="18">
        <f t="shared" si="10"/>
        <v>0</v>
      </c>
      <c r="I337" s="21">
        <v>50</v>
      </c>
      <c r="J337" s="18">
        <f t="shared" si="11"/>
        <v>0</v>
      </c>
      <c r="K337" s="48"/>
    </row>
    <row r="338" spans="1:27" s="12" customFormat="1" ht="15" customHeight="1" x14ac:dyDescent="0.2">
      <c r="A338" s="35" t="s">
        <v>213</v>
      </c>
      <c r="B338" s="29" t="s">
        <v>654</v>
      </c>
      <c r="C338" s="20" t="s">
        <v>747</v>
      </c>
      <c r="D338" s="21" t="s">
        <v>136</v>
      </c>
      <c r="E338" s="47"/>
      <c r="F338" s="47"/>
      <c r="G338" s="47"/>
      <c r="H338" s="18">
        <f t="shared" si="10"/>
        <v>0</v>
      </c>
      <c r="I338" s="21">
        <v>39</v>
      </c>
      <c r="J338" s="18">
        <f t="shared" si="11"/>
        <v>0</v>
      </c>
      <c r="K338" s="48"/>
      <c r="L338"/>
      <c r="M338"/>
      <c r="N338"/>
      <c r="O338"/>
      <c r="P338"/>
      <c r="Q338"/>
      <c r="R338"/>
      <c r="S338"/>
      <c r="T338"/>
      <c r="U338"/>
      <c r="V338"/>
      <c r="W338"/>
      <c r="X338"/>
      <c r="Y338"/>
      <c r="Z338"/>
      <c r="AA338"/>
    </row>
    <row r="339" spans="1:27" s="12" customFormat="1" ht="15" customHeight="1" x14ac:dyDescent="0.2">
      <c r="A339" s="35" t="s">
        <v>213</v>
      </c>
      <c r="B339" s="29" t="s">
        <v>655</v>
      </c>
      <c r="C339" s="20" t="s">
        <v>748</v>
      </c>
      <c r="D339" s="21" t="s">
        <v>136</v>
      </c>
      <c r="E339" s="47"/>
      <c r="F339" s="47"/>
      <c r="G339" s="47"/>
      <c r="H339" s="18">
        <f t="shared" si="10"/>
        <v>0</v>
      </c>
      <c r="I339" s="21">
        <v>39</v>
      </c>
      <c r="J339" s="18">
        <f t="shared" si="11"/>
        <v>0</v>
      </c>
      <c r="K339" s="48"/>
      <c r="L339"/>
      <c r="M339"/>
      <c r="N339"/>
      <c r="O339"/>
      <c r="P339"/>
      <c r="Q339"/>
      <c r="R339"/>
      <c r="S339"/>
      <c r="T339"/>
      <c r="U339"/>
      <c r="V339"/>
      <c r="W339"/>
      <c r="X339"/>
      <c r="Y339"/>
      <c r="Z339"/>
      <c r="AA339"/>
    </row>
    <row r="340" spans="1:27" s="12" customFormat="1" ht="15" customHeight="1" x14ac:dyDescent="0.2">
      <c r="A340" s="35" t="s">
        <v>213</v>
      </c>
      <c r="B340" s="29" t="s">
        <v>656</v>
      </c>
      <c r="C340" s="20" t="s">
        <v>749</v>
      </c>
      <c r="D340" s="21" t="s">
        <v>136</v>
      </c>
      <c r="E340" s="47"/>
      <c r="F340" s="47"/>
      <c r="G340" s="47"/>
      <c r="H340" s="18">
        <f t="shared" si="10"/>
        <v>0</v>
      </c>
      <c r="I340" s="21">
        <v>8</v>
      </c>
      <c r="J340" s="18">
        <f t="shared" si="11"/>
        <v>0</v>
      </c>
      <c r="K340" s="48"/>
      <c r="L340"/>
      <c r="M340"/>
      <c r="N340"/>
      <c r="O340"/>
      <c r="P340"/>
      <c r="Q340"/>
      <c r="R340"/>
      <c r="S340"/>
      <c r="T340"/>
      <c r="U340"/>
      <c r="V340"/>
      <c r="W340"/>
      <c r="X340"/>
      <c r="Y340"/>
      <c r="Z340"/>
      <c r="AA340"/>
    </row>
    <row r="341" spans="1:27" s="12" customFormat="1" ht="15" customHeight="1" x14ac:dyDescent="0.2">
      <c r="A341" s="35" t="s">
        <v>213</v>
      </c>
      <c r="B341" s="29" t="s">
        <v>657</v>
      </c>
      <c r="C341" s="20" t="s">
        <v>750</v>
      </c>
      <c r="D341" s="21" t="s">
        <v>136</v>
      </c>
      <c r="E341" s="47"/>
      <c r="F341" s="47"/>
      <c r="G341" s="47"/>
      <c r="H341" s="18">
        <f t="shared" si="10"/>
        <v>0</v>
      </c>
      <c r="I341" s="21">
        <v>278</v>
      </c>
      <c r="J341" s="18">
        <f t="shared" si="11"/>
        <v>0</v>
      </c>
      <c r="K341" s="48"/>
      <c r="L341"/>
      <c r="M341"/>
      <c r="N341"/>
      <c r="O341"/>
      <c r="P341"/>
      <c r="Q341"/>
      <c r="R341"/>
      <c r="S341"/>
      <c r="T341"/>
      <c r="U341"/>
      <c r="V341"/>
      <c r="W341"/>
      <c r="X341"/>
      <c r="Y341"/>
      <c r="Z341"/>
      <c r="AA341"/>
    </row>
    <row r="342" spans="1:27" s="12" customFormat="1" ht="15" customHeight="1" x14ac:dyDescent="0.2">
      <c r="A342" s="35" t="s">
        <v>213</v>
      </c>
      <c r="B342" s="29" t="s">
        <v>658</v>
      </c>
      <c r="C342" s="20" t="s">
        <v>751</v>
      </c>
      <c r="D342" s="21" t="s">
        <v>136</v>
      </c>
      <c r="E342" s="47"/>
      <c r="F342" s="47"/>
      <c r="G342" s="47"/>
      <c r="H342" s="18">
        <f t="shared" si="10"/>
        <v>0</v>
      </c>
      <c r="I342" s="21">
        <v>278</v>
      </c>
      <c r="J342" s="18">
        <f t="shared" si="11"/>
        <v>0</v>
      </c>
      <c r="K342" s="48"/>
      <c r="L342"/>
      <c r="M342"/>
      <c r="N342"/>
      <c r="O342"/>
      <c r="P342"/>
      <c r="Q342"/>
      <c r="R342"/>
      <c r="S342"/>
      <c r="T342"/>
      <c r="U342"/>
      <c r="V342"/>
      <c r="W342"/>
      <c r="X342"/>
      <c r="Y342"/>
      <c r="Z342"/>
      <c r="AA342"/>
    </row>
    <row r="343" spans="1:27" s="12" customFormat="1" ht="15" customHeight="1" x14ac:dyDescent="0.2">
      <c r="A343" s="35" t="s">
        <v>213</v>
      </c>
      <c r="B343" s="29" t="s">
        <v>659</v>
      </c>
      <c r="C343" s="20" t="s">
        <v>752</v>
      </c>
      <c r="D343" s="21" t="s">
        <v>136</v>
      </c>
      <c r="E343" s="47"/>
      <c r="F343" s="47"/>
      <c r="G343" s="47"/>
      <c r="H343" s="18">
        <f t="shared" si="10"/>
        <v>0</v>
      </c>
      <c r="I343" s="21">
        <v>278</v>
      </c>
      <c r="J343" s="18">
        <f t="shared" si="11"/>
        <v>0</v>
      </c>
      <c r="K343" s="48"/>
      <c r="L343"/>
      <c r="M343"/>
      <c r="N343"/>
      <c r="O343"/>
      <c r="P343"/>
      <c r="Q343"/>
      <c r="R343"/>
      <c r="S343"/>
      <c r="T343"/>
      <c r="U343"/>
      <c r="V343"/>
      <c r="W343"/>
      <c r="X343"/>
      <c r="Y343"/>
      <c r="Z343"/>
      <c r="AA343"/>
    </row>
    <row r="344" spans="1:27" s="12" customFormat="1" ht="15" customHeight="1" x14ac:dyDescent="0.2">
      <c r="A344" s="35" t="s">
        <v>213</v>
      </c>
      <c r="B344" s="29" t="s">
        <v>660</v>
      </c>
      <c r="C344" s="20" t="s">
        <v>753</v>
      </c>
      <c r="D344" s="21" t="s">
        <v>136</v>
      </c>
      <c r="E344" s="47"/>
      <c r="F344" s="47"/>
      <c r="G344" s="47"/>
      <c r="H344" s="18">
        <f t="shared" si="10"/>
        <v>0</v>
      </c>
      <c r="I344" s="21">
        <v>87</v>
      </c>
      <c r="J344" s="18">
        <f t="shared" si="11"/>
        <v>0</v>
      </c>
      <c r="K344" s="48"/>
      <c r="L344"/>
      <c r="M344"/>
      <c r="N344"/>
      <c r="O344"/>
      <c r="P344"/>
      <c r="Q344"/>
      <c r="R344"/>
      <c r="S344"/>
      <c r="T344"/>
      <c r="U344"/>
      <c r="V344"/>
      <c r="W344"/>
      <c r="X344"/>
      <c r="Y344"/>
      <c r="Z344"/>
      <c r="AA344"/>
    </row>
    <row r="345" spans="1:27" s="12" customFormat="1" ht="15" customHeight="1" x14ac:dyDescent="0.2">
      <c r="A345" s="35" t="s">
        <v>213</v>
      </c>
      <c r="B345" s="29" t="s">
        <v>661</v>
      </c>
      <c r="C345" s="20" t="s">
        <v>754</v>
      </c>
      <c r="D345" s="21" t="s">
        <v>136</v>
      </c>
      <c r="E345" s="47"/>
      <c r="F345" s="47"/>
      <c r="G345" s="47"/>
      <c r="H345" s="18">
        <f t="shared" si="10"/>
        <v>0</v>
      </c>
      <c r="I345" s="21">
        <v>38</v>
      </c>
      <c r="J345" s="18">
        <f t="shared" si="11"/>
        <v>0</v>
      </c>
      <c r="K345" s="48"/>
      <c r="L345"/>
      <c r="M345"/>
      <c r="N345"/>
      <c r="O345"/>
      <c r="P345"/>
      <c r="Q345"/>
      <c r="R345"/>
      <c r="S345"/>
      <c r="T345"/>
      <c r="U345"/>
      <c r="V345"/>
      <c r="W345"/>
      <c r="X345"/>
      <c r="Y345"/>
      <c r="Z345"/>
      <c r="AA345"/>
    </row>
    <row r="346" spans="1:27" s="12" customFormat="1" ht="15" customHeight="1" x14ac:dyDescent="0.2">
      <c r="A346" s="35" t="s">
        <v>213</v>
      </c>
      <c r="B346" s="29" t="s">
        <v>662</v>
      </c>
      <c r="C346" s="20" t="s">
        <v>755</v>
      </c>
      <c r="D346" s="21" t="s">
        <v>136</v>
      </c>
      <c r="E346" s="47"/>
      <c r="F346" s="47"/>
      <c r="G346" s="47"/>
      <c r="H346" s="18">
        <f t="shared" si="10"/>
        <v>0</v>
      </c>
      <c r="I346" s="21">
        <v>1</v>
      </c>
      <c r="J346" s="18">
        <f t="shared" si="11"/>
        <v>0</v>
      </c>
      <c r="K346" s="48"/>
      <c r="L346"/>
      <c r="M346"/>
      <c r="N346"/>
      <c r="O346"/>
      <c r="P346"/>
      <c r="Q346"/>
      <c r="R346"/>
      <c r="S346"/>
      <c r="T346"/>
      <c r="U346"/>
      <c r="V346"/>
      <c r="W346"/>
      <c r="X346"/>
      <c r="Y346"/>
      <c r="Z346"/>
      <c r="AA346"/>
    </row>
    <row r="347" spans="1:27" s="12" customFormat="1" ht="15" customHeight="1" x14ac:dyDescent="0.2">
      <c r="A347" s="35" t="s">
        <v>213</v>
      </c>
      <c r="B347" s="29" t="s">
        <v>663</v>
      </c>
      <c r="C347" s="20" t="s">
        <v>756</v>
      </c>
      <c r="D347" s="21" t="s">
        <v>136</v>
      </c>
      <c r="E347" s="47"/>
      <c r="F347" s="47"/>
      <c r="G347" s="47"/>
      <c r="H347" s="18">
        <f t="shared" si="10"/>
        <v>0</v>
      </c>
      <c r="I347" s="21">
        <v>139</v>
      </c>
      <c r="J347" s="18">
        <f t="shared" si="11"/>
        <v>0</v>
      </c>
      <c r="K347" s="48"/>
      <c r="L347"/>
      <c r="M347"/>
      <c r="N347"/>
      <c r="O347"/>
      <c r="P347"/>
      <c r="Q347"/>
      <c r="R347"/>
      <c r="S347"/>
      <c r="T347"/>
      <c r="U347"/>
      <c r="V347"/>
      <c r="W347"/>
      <c r="X347"/>
      <c r="Y347"/>
      <c r="Z347"/>
      <c r="AA347"/>
    </row>
    <row r="348" spans="1:27" s="12" customFormat="1" ht="15" customHeight="1" x14ac:dyDescent="0.2">
      <c r="A348" s="35" t="s">
        <v>213</v>
      </c>
      <c r="B348" s="29" t="s">
        <v>664</v>
      </c>
      <c r="C348" s="20" t="s">
        <v>757</v>
      </c>
      <c r="D348" s="21" t="s">
        <v>136</v>
      </c>
      <c r="E348" s="47"/>
      <c r="F348" s="47"/>
      <c r="G348" s="47"/>
      <c r="H348" s="18">
        <f t="shared" si="10"/>
        <v>0</v>
      </c>
      <c r="I348" s="21">
        <v>19</v>
      </c>
      <c r="J348" s="18">
        <f t="shared" si="11"/>
        <v>0</v>
      </c>
      <c r="K348" s="48"/>
      <c r="L348"/>
      <c r="M348"/>
      <c r="N348"/>
      <c r="O348"/>
      <c r="P348"/>
      <c r="Q348"/>
      <c r="R348"/>
      <c r="S348"/>
      <c r="T348"/>
      <c r="U348"/>
      <c r="V348"/>
      <c r="W348"/>
      <c r="X348"/>
      <c r="Y348"/>
      <c r="Z348"/>
      <c r="AA348"/>
    </row>
    <row r="349" spans="1:27" s="12" customFormat="1" ht="15" customHeight="1" x14ac:dyDescent="0.2">
      <c r="A349" s="35" t="s">
        <v>213</v>
      </c>
      <c r="B349" s="29" t="s">
        <v>665</v>
      </c>
      <c r="C349" s="20" t="s">
        <v>758</v>
      </c>
      <c r="D349" s="21" t="s">
        <v>136</v>
      </c>
      <c r="E349" s="47"/>
      <c r="F349" s="47"/>
      <c r="G349" s="47"/>
      <c r="H349" s="18">
        <f t="shared" si="10"/>
        <v>0</v>
      </c>
      <c r="I349" s="21">
        <v>101</v>
      </c>
      <c r="J349" s="18">
        <f t="shared" si="11"/>
        <v>0</v>
      </c>
      <c r="K349" s="48"/>
      <c r="L349"/>
      <c r="M349"/>
      <c r="N349"/>
      <c r="O349"/>
      <c r="P349"/>
      <c r="Q349"/>
      <c r="R349"/>
      <c r="S349"/>
      <c r="T349"/>
      <c r="U349"/>
      <c r="V349"/>
      <c r="W349"/>
      <c r="X349"/>
      <c r="Y349"/>
      <c r="Z349"/>
      <c r="AA349"/>
    </row>
    <row r="350" spans="1:27" s="12" customFormat="1" ht="15" customHeight="1" x14ac:dyDescent="0.2">
      <c r="A350" s="35" t="s">
        <v>213</v>
      </c>
      <c r="B350" s="29" t="s">
        <v>666</v>
      </c>
      <c r="C350" s="20" t="s">
        <v>759</v>
      </c>
      <c r="D350" s="21" t="s">
        <v>136</v>
      </c>
      <c r="E350" s="47"/>
      <c r="F350" s="47"/>
      <c r="G350" s="47"/>
      <c r="H350" s="18">
        <f t="shared" si="10"/>
        <v>0</v>
      </c>
      <c r="I350" s="21">
        <v>183</v>
      </c>
      <c r="J350" s="18">
        <f t="shared" si="11"/>
        <v>0</v>
      </c>
      <c r="K350" s="48"/>
      <c r="L350"/>
      <c r="M350"/>
      <c r="N350"/>
      <c r="O350"/>
      <c r="P350"/>
      <c r="Q350"/>
      <c r="R350"/>
      <c r="S350"/>
      <c r="T350"/>
      <c r="U350"/>
      <c r="V350"/>
      <c r="W350"/>
      <c r="X350"/>
      <c r="Y350"/>
      <c r="Z350"/>
      <c r="AA350"/>
    </row>
    <row r="351" spans="1:27" s="12" customFormat="1" ht="15" customHeight="1" x14ac:dyDescent="0.2">
      <c r="A351" s="35" t="s">
        <v>213</v>
      </c>
      <c r="B351" s="29" t="s">
        <v>667</v>
      </c>
      <c r="C351" s="20" t="s">
        <v>760</v>
      </c>
      <c r="D351" s="21" t="s">
        <v>136</v>
      </c>
      <c r="E351" s="47"/>
      <c r="F351" s="47"/>
      <c r="G351" s="47"/>
      <c r="H351" s="18">
        <f t="shared" si="10"/>
        <v>0</v>
      </c>
      <c r="I351" s="21">
        <v>27</v>
      </c>
      <c r="J351" s="18">
        <f t="shared" si="11"/>
        <v>0</v>
      </c>
      <c r="K351" s="48"/>
      <c r="L351"/>
      <c r="M351"/>
      <c r="N351"/>
      <c r="O351"/>
      <c r="P351"/>
      <c r="Q351"/>
      <c r="R351"/>
      <c r="S351"/>
      <c r="T351"/>
      <c r="U351"/>
      <c r="V351"/>
      <c r="W351"/>
      <c r="X351"/>
      <c r="Y351"/>
      <c r="Z351"/>
      <c r="AA351"/>
    </row>
    <row r="352" spans="1:27" s="12" customFormat="1" ht="15" customHeight="1" x14ac:dyDescent="0.2">
      <c r="A352" s="35" t="s">
        <v>213</v>
      </c>
      <c r="B352" s="29" t="s">
        <v>668</v>
      </c>
      <c r="C352" s="20" t="s">
        <v>761</v>
      </c>
      <c r="D352" s="21" t="s">
        <v>136</v>
      </c>
      <c r="E352" s="47"/>
      <c r="F352" s="47"/>
      <c r="G352" s="47"/>
      <c r="H352" s="18">
        <f t="shared" si="10"/>
        <v>0</v>
      </c>
      <c r="I352" s="21">
        <v>170</v>
      </c>
      <c r="J352" s="18">
        <f t="shared" si="11"/>
        <v>0</v>
      </c>
      <c r="K352" s="48"/>
      <c r="L352"/>
      <c r="M352"/>
      <c r="N352"/>
      <c r="O352"/>
      <c r="P352"/>
      <c r="Q352"/>
      <c r="R352"/>
      <c r="S352"/>
      <c r="T352"/>
      <c r="U352"/>
      <c r="V352"/>
      <c r="W352"/>
      <c r="X352"/>
      <c r="Y352"/>
      <c r="Z352"/>
      <c r="AA352"/>
    </row>
    <row r="353" spans="1:27" s="12" customFormat="1" ht="15" customHeight="1" x14ac:dyDescent="0.2">
      <c r="A353" s="35" t="s">
        <v>213</v>
      </c>
      <c r="B353" s="29" t="s">
        <v>669</v>
      </c>
      <c r="C353" s="20" t="s">
        <v>762</v>
      </c>
      <c r="D353" s="21" t="s">
        <v>136</v>
      </c>
      <c r="E353" s="47"/>
      <c r="F353" s="47"/>
      <c r="G353" s="47"/>
      <c r="H353" s="18">
        <f t="shared" si="10"/>
        <v>0</v>
      </c>
      <c r="I353" s="21">
        <v>2</v>
      </c>
      <c r="J353" s="18">
        <f t="shared" si="11"/>
        <v>0</v>
      </c>
      <c r="K353" s="48"/>
      <c r="L353"/>
      <c r="M353"/>
      <c r="N353"/>
      <c r="O353"/>
      <c r="P353"/>
      <c r="Q353"/>
      <c r="R353"/>
      <c r="S353"/>
      <c r="T353"/>
      <c r="U353"/>
      <c r="V353"/>
      <c r="W353"/>
      <c r="X353"/>
      <c r="Y353"/>
      <c r="Z353"/>
      <c r="AA353"/>
    </row>
    <row r="354" spans="1:27" ht="15" customHeight="1" x14ac:dyDescent="0.2">
      <c r="A354" s="35" t="s">
        <v>213</v>
      </c>
      <c r="B354" s="29" t="s">
        <v>673</v>
      </c>
      <c r="C354" s="20" t="s">
        <v>763</v>
      </c>
      <c r="D354" s="21" t="s">
        <v>136</v>
      </c>
      <c r="E354" s="47"/>
      <c r="F354" s="47"/>
      <c r="G354" s="47"/>
      <c r="H354" s="18">
        <f t="shared" si="10"/>
        <v>0</v>
      </c>
      <c r="I354" s="21">
        <v>21</v>
      </c>
      <c r="J354" s="18">
        <f t="shared" si="11"/>
        <v>0</v>
      </c>
      <c r="K354" s="48"/>
    </row>
    <row r="355" spans="1:27" ht="15" customHeight="1" x14ac:dyDescent="0.2">
      <c r="A355" s="35" t="s">
        <v>213</v>
      </c>
      <c r="B355" s="29" t="s">
        <v>674</v>
      </c>
      <c r="C355" s="20" t="s">
        <v>764</v>
      </c>
      <c r="D355" s="21" t="s">
        <v>136</v>
      </c>
      <c r="E355" s="47"/>
      <c r="F355" s="47"/>
      <c r="G355" s="47"/>
      <c r="H355" s="18">
        <f t="shared" si="10"/>
        <v>0</v>
      </c>
      <c r="I355" s="21">
        <v>127</v>
      </c>
      <c r="J355" s="18">
        <f t="shared" si="11"/>
        <v>0</v>
      </c>
      <c r="K355" s="48"/>
    </row>
    <row r="356" spans="1:27" ht="15" customHeight="1" x14ac:dyDescent="0.2">
      <c r="A356" s="35" t="s">
        <v>213</v>
      </c>
      <c r="B356" s="29" t="s">
        <v>675</v>
      </c>
      <c r="C356" s="20" t="s">
        <v>764</v>
      </c>
      <c r="D356" s="25" t="s">
        <v>136</v>
      </c>
      <c r="E356" s="47"/>
      <c r="F356" s="47"/>
      <c r="G356" s="47"/>
      <c r="H356" s="18">
        <f t="shared" si="10"/>
        <v>0</v>
      </c>
      <c r="I356" s="25">
        <v>10</v>
      </c>
      <c r="J356" s="18">
        <f t="shared" si="11"/>
        <v>0</v>
      </c>
      <c r="K356" s="48"/>
    </row>
    <row r="357" spans="1:27" ht="15" customHeight="1" x14ac:dyDescent="0.2">
      <c r="A357" s="35" t="s">
        <v>213</v>
      </c>
      <c r="B357" s="29" t="s">
        <v>676</v>
      </c>
      <c r="C357" s="20" t="s">
        <v>765</v>
      </c>
      <c r="D357" s="25" t="s">
        <v>136</v>
      </c>
      <c r="E357" s="47"/>
      <c r="F357" s="47"/>
      <c r="G357" s="47"/>
      <c r="H357" s="18">
        <f t="shared" si="10"/>
        <v>0</v>
      </c>
      <c r="I357" s="21">
        <v>10</v>
      </c>
      <c r="J357" s="18">
        <f t="shared" si="11"/>
        <v>0</v>
      </c>
      <c r="K357" s="48"/>
    </row>
    <row r="358" spans="1:27" ht="15" customHeight="1" x14ac:dyDescent="0.2">
      <c r="A358" s="35" t="s">
        <v>213</v>
      </c>
      <c r="B358" s="29" t="s">
        <v>677</v>
      </c>
      <c r="C358" s="20" t="s">
        <v>765</v>
      </c>
      <c r="D358" s="25" t="s">
        <v>136</v>
      </c>
      <c r="E358" s="47"/>
      <c r="F358" s="47"/>
      <c r="G358" s="47"/>
      <c r="H358" s="18">
        <f t="shared" si="10"/>
        <v>0</v>
      </c>
      <c r="I358" s="21">
        <v>10</v>
      </c>
      <c r="J358" s="18">
        <f t="shared" si="11"/>
        <v>0</v>
      </c>
      <c r="K358" s="48"/>
    </row>
    <row r="359" spans="1:27" ht="15" customHeight="1" x14ac:dyDescent="0.2">
      <c r="A359" s="35" t="s">
        <v>213</v>
      </c>
      <c r="B359" s="29" t="s">
        <v>678</v>
      </c>
      <c r="C359" s="20" t="s">
        <v>766</v>
      </c>
      <c r="D359" s="21" t="s">
        <v>136</v>
      </c>
      <c r="E359" s="47"/>
      <c r="F359" s="47"/>
      <c r="G359" s="47"/>
      <c r="H359" s="18">
        <f t="shared" si="10"/>
        <v>0</v>
      </c>
      <c r="I359" s="21">
        <v>34</v>
      </c>
      <c r="J359" s="18">
        <f t="shared" si="11"/>
        <v>0</v>
      </c>
      <c r="K359" s="48"/>
    </row>
    <row r="360" spans="1:27" ht="15" customHeight="1" x14ac:dyDescent="0.2">
      <c r="A360" s="35" t="s">
        <v>213</v>
      </c>
      <c r="B360" s="29" t="s">
        <v>679</v>
      </c>
      <c r="C360" s="20" t="s">
        <v>767</v>
      </c>
      <c r="D360" s="21" t="s">
        <v>136</v>
      </c>
      <c r="E360" s="47"/>
      <c r="F360" s="47"/>
      <c r="G360" s="47"/>
      <c r="H360" s="18">
        <f t="shared" si="10"/>
        <v>0</v>
      </c>
      <c r="I360" s="21">
        <v>1</v>
      </c>
      <c r="J360" s="18">
        <f t="shared" si="11"/>
        <v>0</v>
      </c>
      <c r="K360" s="48"/>
    </row>
    <row r="361" spans="1:27" ht="15" customHeight="1" x14ac:dyDescent="0.2">
      <c r="A361" s="35" t="s">
        <v>213</v>
      </c>
      <c r="B361" s="29" t="s">
        <v>680</v>
      </c>
      <c r="C361" s="20" t="s">
        <v>768</v>
      </c>
      <c r="D361" s="21" t="s">
        <v>136</v>
      </c>
      <c r="E361" s="47"/>
      <c r="F361" s="47"/>
      <c r="G361" s="47"/>
      <c r="H361" s="18">
        <f t="shared" si="10"/>
        <v>0</v>
      </c>
      <c r="I361" s="21">
        <v>11</v>
      </c>
      <c r="J361" s="18">
        <f t="shared" si="11"/>
        <v>0</v>
      </c>
      <c r="K361" s="48"/>
    </row>
    <row r="362" spans="1:27" ht="15" customHeight="1" x14ac:dyDescent="0.2">
      <c r="A362" s="35" t="s">
        <v>213</v>
      </c>
      <c r="B362" s="29" t="s">
        <v>681</v>
      </c>
      <c r="C362" s="20" t="s">
        <v>771</v>
      </c>
      <c r="D362" s="21" t="s">
        <v>136</v>
      </c>
      <c r="E362" s="47"/>
      <c r="F362" s="47"/>
      <c r="G362" s="47"/>
      <c r="H362" s="18">
        <f t="shared" si="10"/>
        <v>0</v>
      </c>
      <c r="I362" s="21">
        <v>13</v>
      </c>
      <c r="J362" s="18">
        <f t="shared" si="11"/>
        <v>0</v>
      </c>
      <c r="K362" s="48"/>
    </row>
    <row r="363" spans="1:27" ht="15" customHeight="1" x14ac:dyDescent="0.2">
      <c r="A363" s="35" t="s">
        <v>213</v>
      </c>
      <c r="B363" s="29" t="s">
        <v>682</v>
      </c>
      <c r="C363" s="20" t="s">
        <v>770</v>
      </c>
      <c r="D363" s="21" t="s">
        <v>136</v>
      </c>
      <c r="E363" s="47"/>
      <c r="F363" s="47"/>
      <c r="G363" s="47"/>
      <c r="H363" s="18">
        <f t="shared" si="10"/>
        <v>0</v>
      </c>
      <c r="I363" s="21">
        <v>1</v>
      </c>
      <c r="J363" s="18">
        <f t="shared" si="11"/>
        <v>0</v>
      </c>
      <c r="K363" s="48"/>
    </row>
    <row r="364" spans="1:27" ht="15" customHeight="1" x14ac:dyDescent="0.2">
      <c r="A364" s="35" t="s">
        <v>213</v>
      </c>
      <c r="B364" s="29" t="s">
        <v>683</v>
      </c>
      <c r="C364" s="20" t="s">
        <v>772</v>
      </c>
      <c r="D364" s="21" t="s">
        <v>136</v>
      </c>
      <c r="E364" s="47"/>
      <c r="F364" s="47"/>
      <c r="G364" s="47"/>
      <c r="H364" s="18">
        <f t="shared" si="10"/>
        <v>0</v>
      </c>
      <c r="I364" s="21">
        <v>5</v>
      </c>
      <c r="J364" s="18">
        <f t="shared" si="11"/>
        <v>0</v>
      </c>
      <c r="K364" s="48"/>
    </row>
    <row r="365" spans="1:27" ht="15" customHeight="1" x14ac:dyDescent="0.2">
      <c r="A365" s="35" t="s">
        <v>213</v>
      </c>
      <c r="B365" s="29" t="s">
        <v>684</v>
      </c>
      <c r="C365" s="20" t="s">
        <v>773</v>
      </c>
      <c r="D365" s="21" t="s">
        <v>136</v>
      </c>
      <c r="E365" s="47"/>
      <c r="F365" s="47"/>
      <c r="G365" s="47"/>
      <c r="H365" s="18">
        <f t="shared" si="10"/>
        <v>0</v>
      </c>
      <c r="I365" s="21">
        <v>5</v>
      </c>
      <c r="J365" s="18">
        <f t="shared" si="11"/>
        <v>0</v>
      </c>
      <c r="K365" s="48"/>
    </row>
    <row r="366" spans="1:27" ht="15" customHeight="1" x14ac:dyDescent="0.2">
      <c r="A366" s="35" t="s">
        <v>213</v>
      </c>
      <c r="B366" s="29" t="s">
        <v>685</v>
      </c>
      <c r="C366" s="20" t="s">
        <v>774</v>
      </c>
      <c r="D366" s="21" t="s">
        <v>136</v>
      </c>
      <c r="E366" s="47"/>
      <c r="F366" s="47"/>
      <c r="G366" s="47"/>
      <c r="H366" s="18">
        <f t="shared" si="10"/>
        <v>0</v>
      </c>
      <c r="I366" s="21">
        <v>5</v>
      </c>
      <c r="J366" s="18">
        <f t="shared" si="11"/>
        <v>0</v>
      </c>
      <c r="K366" s="48"/>
    </row>
    <row r="367" spans="1:27" ht="15" customHeight="1" x14ac:dyDescent="0.2">
      <c r="A367" s="35" t="s">
        <v>213</v>
      </c>
      <c r="B367" s="29" t="s">
        <v>686</v>
      </c>
      <c r="C367" s="20" t="s">
        <v>778</v>
      </c>
      <c r="D367" s="21" t="s">
        <v>136</v>
      </c>
      <c r="E367" s="47"/>
      <c r="F367" s="47"/>
      <c r="G367" s="47"/>
      <c r="H367" s="18">
        <f t="shared" si="10"/>
        <v>0</v>
      </c>
      <c r="I367" s="21">
        <v>5</v>
      </c>
      <c r="J367" s="18">
        <f t="shared" si="11"/>
        <v>0</v>
      </c>
      <c r="K367" s="48"/>
    </row>
    <row r="368" spans="1:27" ht="15" customHeight="1" x14ac:dyDescent="0.2">
      <c r="A368" s="35" t="s">
        <v>213</v>
      </c>
      <c r="B368" s="29" t="s">
        <v>687</v>
      </c>
      <c r="C368" s="20" t="s">
        <v>776</v>
      </c>
      <c r="D368" s="21" t="s">
        <v>136</v>
      </c>
      <c r="E368" s="47"/>
      <c r="F368" s="47"/>
      <c r="G368" s="47"/>
      <c r="H368" s="18">
        <f t="shared" si="10"/>
        <v>0</v>
      </c>
      <c r="I368" s="21">
        <v>5</v>
      </c>
      <c r="J368" s="18">
        <f t="shared" si="11"/>
        <v>0</v>
      </c>
      <c r="K368" s="48"/>
    </row>
    <row r="369" spans="1:11" ht="15" customHeight="1" x14ac:dyDescent="0.2">
      <c r="A369" s="35" t="s">
        <v>213</v>
      </c>
      <c r="B369" s="29" t="s">
        <v>688</v>
      </c>
      <c r="C369" s="20" t="s">
        <v>777</v>
      </c>
      <c r="D369" s="21" t="s">
        <v>136</v>
      </c>
      <c r="E369" s="47"/>
      <c r="F369" s="47"/>
      <c r="G369" s="47"/>
      <c r="H369" s="18">
        <f t="shared" si="10"/>
        <v>0</v>
      </c>
      <c r="I369" s="21">
        <v>5</v>
      </c>
      <c r="J369" s="18">
        <f t="shared" si="11"/>
        <v>0</v>
      </c>
      <c r="K369" s="48"/>
    </row>
    <row r="370" spans="1:11" ht="15" customHeight="1" x14ac:dyDescent="0.2">
      <c r="A370" s="35" t="s">
        <v>213</v>
      </c>
      <c r="B370" s="29" t="s">
        <v>689</v>
      </c>
      <c r="C370" s="20" t="s">
        <v>775</v>
      </c>
      <c r="D370" s="25" t="s">
        <v>136</v>
      </c>
      <c r="E370" s="47"/>
      <c r="F370" s="47"/>
      <c r="G370" s="47"/>
      <c r="H370" s="18">
        <f t="shared" si="10"/>
        <v>0</v>
      </c>
      <c r="I370" s="25">
        <v>5</v>
      </c>
      <c r="J370" s="18">
        <f t="shared" si="11"/>
        <v>0</v>
      </c>
      <c r="K370" s="48"/>
    </row>
    <row r="371" spans="1:11" ht="15" customHeight="1" x14ac:dyDescent="0.2">
      <c r="A371" s="35" t="s">
        <v>213</v>
      </c>
      <c r="B371" s="29" t="s">
        <v>690</v>
      </c>
      <c r="C371" s="20" t="s">
        <v>769</v>
      </c>
      <c r="D371" s="21" t="s">
        <v>136</v>
      </c>
      <c r="E371" s="47"/>
      <c r="F371" s="47"/>
      <c r="G371" s="47"/>
      <c r="H371" s="18">
        <f t="shared" si="10"/>
        <v>0</v>
      </c>
      <c r="I371" s="21">
        <v>4</v>
      </c>
      <c r="J371" s="18">
        <f t="shared" si="11"/>
        <v>0</v>
      </c>
      <c r="K371" s="48"/>
    </row>
    <row r="372" spans="1:11" ht="15" customHeight="1" x14ac:dyDescent="0.2">
      <c r="A372" s="35" t="s">
        <v>213</v>
      </c>
      <c r="B372" s="29" t="s">
        <v>691</v>
      </c>
      <c r="C372" s="20" t="s">
        <v>779</v>
      </c>
      <c r="D372" s="21" t="s">
        <v>138</v>
      </c>
      <c r="E372" s="47"/>
      <c r="F372" s="47"/>
      <c r="G372" s="47"/>
      <c r="H372" s="18">
        <f t="shared" si="10"/>
        <v>0</v>
      </c>
      <c r="I372" s="21">
        <v>250</v>
      </c>
      <c r="J372" s="18">
        <f t="shared" si="11"/>
        <v>0</v>
      </c>
      <c r="K372" s="48"/>
    </row>
    <row r="373" spans="1:11" ht="15" customHeight="1" x14ac:dyDescent="0.2">
      <c r="A373" s="35" t="s">
        <v>213</v>
      </c>
      <c r="B373" s="29" t="s">
        <v>692</v>
      </c>
      <c r="C373" s="20" t="s">
        <v>140</v>
      </c>
      <c r="D373" s="21" t="s">
        <v>138</v>
      </c>
      <c r="E373" s="47"/>
      <c r="F373" s="47"/>
      <c r="G373" s="47"/>
      <c r="H373" s="18">
        <f t="shared" si="10"/>
        <v>0</v>
      </c>
      <c r="I373" s="21">
        <v>4780</v>
      </c>
      <c r="J373" s="18">
        <f t="shared" si="11"/>
        <v>0</v>
      </c>
      <c r="K373" s="48"/>
    </row>
    <row r="374" spans="1:11" ht="15" customHeight="1" x14ac:dyDescent="0.2">
      <c r="A374" s="35" t="s">
        <v>213</v>
      </c>
      <c r="B374" s="29" t="s">
        <v>693</v>
      </c>
      <c r="C374" s="20" t="s">
        <v>141</v>
      </c>
      <c r="D374" s="21" t="s">
        <v>138</v>
      </c>
      <c r="E374" s="47"/>
      <c r="F374" s="47"/>
      <c r="G374" s="47"/>
      <c r="H374" s="18">
        <f t="shared" si="10"/>
        <v>0</v>
      </c>
      <c r="I374" s="21">
        <v>4780</v>
      </c>
      <c r="J374" s="18">
        <f t="shared" si="11"/>
        <v>0</v>
      </c>
      <c r="K374" s="48"/>
    </row>
    <row r="375" spans="1:11" ht="15" customHeight="1" x14ac:dyDescent="0.2">
      <c r="A375" s="35" t="s">
        <v>213</v>
      </c>
      <c r="B375" s="29" t="s">
        <v>694</v>
      </c>
      <c r="C375" s="20" t="s">
        <v>83</v>
      </c>
      <c r="D375" s="21" t="s">
        <v>125</v>
      </c>
      <c r="E375" s="47"/>
      <c r="F375" s="47"/>
      <c r="G375" s="47"/>
      <c r="H375" s="18">
        <f t="shared" si="10"/>
        <v>0</v>
      </c>
      <c r="I375" s="21">
        <v>2295</v>
      </c>
      <c r="J375" s="18">
        <f t="shared" si="11"/>
        <v>0</v>
      </c>
      <c r="K375" s="48"/>
    </row>
    <row r="376" spans="1:11" ht="15" customHeight="1" x14ac:dyDescent="0.2">
      <c r="A376" s="35" t="s">
        <v>213</v>
      </c>
      <c r="B376" s="29" t="s">
        <v>695</v>
      </c>
      <c r="C376" s="20" t="s">
        <v>84</v>
      </c>
      <c r="D376" s="21" t="s">
        <v>138</v>
      </c>
      <c r="E376" s="47"/>
      <c r="F376" s="47"/>
      <c r="G376" s="47"/>
      <c r="H376" s="18">
        <f t="shared" si="10"/>
        <v>0</v>
      </c>
      <c r="I376" s="21">
        <v>1354</v>
      </c>
      <c r="J376" s="18">
        <f t="shared" si="11"/>
        <v>0</v>
      </c>
      <c r="K376" s="48"/>
    </row>
    <row r="377" spans="1:11" ht="15" customHeight="1" x14ac:dyDescent="0.2">
      <c r="A377" s="35" t="s">
        <v>213</v>
      </c>
      <c r="B377" s="29" t="s">
        <v>696</v>
      </c>
      <c r="C377" s="20" t="s">
        <v>145</v>
      </c>
      <c r="D377" s="21" t="s">
        <v>136</v>
      </c>
      <c r="E377" s="47"/>
      <c r="F377" s="47"/>
      <c r="G377" s="47"/>
      <c r="H377" s="18">
        <f t="shared" si="10"/>
        <v>0</v>
      </c>
      <c r="I377" s="21">
        <v>100</v>
      </c>
      <c r="J377" s="18">
        <f t="shared" si="11"/>
        <v>0</v>
      </c>
      <c r="K377" s="67" t="s">
        <v>1166</v>
      </c>
    </row>
    <row r="378" spans="1:11" ht="15" customHeight="1" x14ac:dyDescent="0.2">
      <c r="A378" s="35" t="s">
        <v>213</v>
      </c>
      <c r="B378" s="29" t="s">
        <v>697</v>
      </c>
      <c r="C378" s="20" t="s">
        <v>212</v>
      </c>
      <c r="D378" s="21" t="s">
        <v>136</v>
      </c>
      <c r="E378" s="47"/>
      <c r="F378" s="47"/>
      <c r="G378" s="47"/>
      <c r="H378" s="18">
        <f t="shared" si="10"/>
        <v>0</v>
      </c>
      <c r="I378" s="21">
        <v>100</v>
      </c>
      <c r="J378" s="18">
        <f t="shared" si="11"/>
        <v>0</v>
      </c>
      <c r="K378" s="69"/>
    </row>
    <row r="379" spans="1:11" ht="15" customHeight="1" x14ac:dyDescent="0.2">
      <c r="A379" s="35" t="s">
        <v>213</v>
      </c>
      <c r="B379" s="29" t="s">
        <v>698</v>
      </c>
      <c r="C379" s="20" t="s">
        <v>144</v>
      </c>
      <c r="D379" s="21" t="s">
        <v>136</v>
      </c>
      <c r="E379" s="47"/>
      <c r="F379" s="47"/>
      <c r="G379" s="47"/>
      <c r="H379" s="18">
        <f t="shared" si="10"/>
        <v>0</v>
      </c>
      <c r="I379" s="21">
        <v>99</v>
      </c>
      <c r="J379" s="18">
        <f t="shared" si="11"/>
        <v>0</v>
      </c>
      <c r="K379" s="69"/>
    </row>
    <row r="380" spans="1:11" ht="15" customHeight="1" x14ac:dyDescent="0.2">
      <c r="A380" s="35" t="s">
        <v>213</v>
      </c>
      <c r="B380" s="29" t="s">
        <v>699</v>
      </c>
      <c r="C380" s="23" t="s">
        <v>796</v>
      </c>
      <c r="D380" s="21" t="s">
        <v>136</v>
      </c>
      <c r="E380" s="47"/>
      <c r="F380" s="47"/>
      <c r="G380" s="47"/>
      <c r="H380" s="18">
        <f t="shared" si="10"/>
        <v>0</v>
      </c>
      <c r="I380" s="25">
        <v>50</v>
      </c>
      <c r="J380" s="18">
        <f t="shared" si="11"/>
        <v>0</v>
      </c>
      <c r="K380" s="69"/>
    </row>
    <row r="381" spans="1:11" ht="15" customHeight="1" x14ac:dyDescent="0.2">
      <c r="A381" s="35" t="s">
        <v>213</v>
      </c>
      <c r="B381" s="29" t="s">
        <v>700</v>
      </c>
      <c r="C381" s="23" t="s">
        <v>797</v>
      </c>
      <c r="D381" s="21" t="s">
        <v>136</v>
      </c>
      <c r="E381" s="47"/>
      <c r="F381" s="47"/>
      <c r="G381" s="47"/>
      <c r="H381" s="18">
        <f t="shared" si="10"/>
        <v>0</v>
      </c>
      <c r="I381" s="25">
        <v>50</v>
      </c>
      <c r="J381" s="18">
        <f t="shared" si="11"/>
        <v>0</v>
      </c>
      <c r="K381" s="69"/>
    </row>
    <row r="382" spans="1:11" ht="15" customHeight="1" x14ac:dyDescent="0.2">
      <c r="A382" s="35" t="s">
        <v>213</v>
      </c>
      <c r="B382" s="29" t="s">
        <v>701</v>
      </c>
      <c r="C382" s="23" t="s">
        <v>798</v>
      </c>
      <c r="D382" s="21" t="s">
        <v>136</v>
      </c>
      <c r="E382" s="47"/>
      <c r="F382" s="47"/>
      <c r="G382" s="47"/>
      <c r="H382" s="18">
        <f t="shared" si="10"/>
        <v>0</v>
      </c>
      <c r="I382" s="25">
        <v>50</v>
      </c>
      <c r="J382" s="18">
        <f t="shared" si="11"/>
        <v>0</v>
      </c>
      <c r="K382" s="69"/>
    </row>
    <row r="383" spans="1:11" ht="15" customHeight="1" x14ac:dyDescent="0.2">
      <c r="A383" s="35" t="s">
        <v>213</v>
      </c>
      <c r="B383" s="29" t="s">
        <v>702</v>
      </c>
      <c r="C383" s="23" t="s">
        <v>799</v>
      </c>
      <c r="D383" s="21" t="s">
        <v>136</v>
      </c>
      <c r="E383" s="47"/>
      <c r="F383" s="47"/>
      <c r="G383" s="47"/>
      <c r="H383" s="18">
        <f t="shared" si="10"/>
        <v>0</v>
      </c>
      <c r="I383" s="25">
        <v>50</v>
      </c>
      <c r="J383" s="18">
        <f t="shared" si="11"/>
        <v>0</v>
      </c>
      <c r="K383" s="69"/>
    </row>
    <row r="384" spans="1:11" ht="15" customHeight="1" x14ac:dyDescent="0.2">
      <c r="A384" s="35" t="s">
        <v>213</v>
      </c>
      <c r="B384" s="29" t="s">
        <v>703</v>
      </c>
      <c r="C384" s="23" t="s">
        <v>800</v>
      </c>
      <c r="D384" s="21" t="s">
        <v>136</v>
      </c>
      <c r="E384" s="47"/>
      <c r="F384" s="47"/>
      <c r="G384" s="47"/>
      <c r="H384" s="18">
        <f t="shared" si="10"/>
        <v>0</v>
      </c>
      <c r="I384" s="25">
        <v>50</v>
      </c>
      <c r="J384" s="18">
        <f t="shared" si="11"/>
        <v>0</v>
      </c>
      <c r="K384" s="69"/>
    </row>
    <row r="385" spans="1:11" ht="15" customHeight="1" x14ac:dyDescent="0.2">
      <c r="A385" s="35" t="s">
        <v>213</v>
      </c>
      <c r="B385" s="29" t="s">
        <v>704</v>
      </c>
      <c r="C385" s="23" t="s">
        <v>801</v>
      </c>
      <c r="D385" s="21" t="s">
        <v>136</v>
      </c>
      <c r="E385" s="47"/>
      <c r="F385" s="47"/>
      <c r="G385" s="47"/>
      <c r="H385" s="18">
        <f t="shared" si="10"/>
        <v>0</v>
      </c>
      <c r="I385" s="25">
        <v>50</v>
      </c>
      <c r="J385" s="18">
        <f t="shared" si="11"/>
        <v>0</v>
      </c>
      <c r="K385" s="69"/>
    </row>
    <row r="386" spans="1:11" ht="15" customHeight="1" x14ac:dyDescent="0.2">
      <c r="A386" s="35" t="s">
        <v>213</v>
      </c>
      <c r="B386" s="29" t="s">
        <v>708</v>
      </c>
      <c r="C386" s="23" t="s">
        <v>802</v>
      </c>
      <c r="D386" s="21" t="s">
        <v>136</v>
      </c>
      <c r="E386" s="47"/>
      <c r="F386" s="47"/>
      <c r="G386" s="47"/>
      <c r="H386" s="18">
        <f t="shared" si="10"/>
        <v>0</v>
      </c>
      <c r="I386" s="25">
        <v>50</v>
      </c>
      <c r="J386" s="18">
        <f t="shared" si="11"/>
        <v>0</v>
      </c>
      <c r="K386" s="69"/>
    </row>
    <row r="387" spans="1:11" ht="15" customHeight="1" x14ac:dyDescent="0.2">
      <c r="A387" s="35" t="s">
        <v>213</v>
      </c>
      <c r="B387" s="29" t="s">
        <v>709</v>
      </c>
      <c r="C387" s="23" t="s">
        <v>803</v>
      </c>
      <c r="D387" s="21" t="s">
        <v>136</v>
      </c>
      <c r="E387" s="47"/>
      <c r="F387" s="47"/>
      <c r="G387" s="47"/>
      <c r="H387" s="18">
        <f t="shared" si="10"/>
        <v>0</v>
      </c>
      <c r="I387" s="25">
        <v>50</v>
      </c>
      <c r="J387" s="18">
        <f t="shared" si="11"/>
        <v>0</v>
      </c>
      <c r="K387" s="69"/>
    </row>
    <row r="388" spans="1:11" ht="15" customHeight="1" x14ac:dyDescent="0.2">
      <c r="A388" s="35" t="s">
        <v>213</v>
      </c>
      <c r="B388" s="29" t="s">
        <v>710</v>
      </c>
      <c r="C388" s="23" t="s">
        <v>804</v>
      </c>
      <c r="D388" s="21" t="s">
        <v>136</v>
      </c>
      <c r="E388" s="47"/>
      <c r="F388" s="47"/>
      <c r="G388" s="47"/>
      <c r="H388" s="18">
        <f t="shared" si="10"/>
        <v>0</v>
      </c>
      <c r="I388" s="25">
        <v>50</v>
      </c>
      <c r="J388" s="18">
        <f t="shared" si="11"/>
        <v>0</v>
      </c>
      <c r="K388" s="69"/>
    </row>
    <row r="389" spans="1:11" ht="15" customHeight="1" x14ac:dyDescent="0.2">
      <c r="A389" s="35" t="s">
        <v>213</v>
      </c>
      <c r="B389" s="29" t="s">
        <v>711</v>
      </c>
      <c r="C389" s="23" t="s">
        <v>805</v>
      </c>
      <c r="D389" s="21" t="s">
        <v>136</v>
      </c>
      <c r="E389" s="47"/>
      <c r="F389" s="47"/>
      <c r="G389" s="47"/>
      <c r="H389" s="18">
        <f t="shared" si="10"/>
        <v>0</v>
      </c>
      <c r="I389" s="25">
        <v>50</v>
      </c>
      <c r="J389" s="18">
        <f t="shared" si="11"/>
        <v>0</v>
      </c>
      <c r="K389" s="69"/>
    </row>
    <row r="390" spans="1:11" ht="15" customHeight="1" x14ac:dyDescent="0.2">
      <c r="A390" s="35" t="s">
        <v>213</v>
      </c>
      <c r="B390" s="29" t="s">
        <v>712</v>
      </c>
      <c r="C390" s="23" t="s">
        <v>806</v>
      </c>
      <c r="D390" s="21" t="s">
        <v>136</v>
      </c>
      <c r="E390" s="47"/>
      <c r="F390" s="47"/>
      <c r="G390" s="47"/>
      <c r="H390" s="18">
        <f t="shared" si="10"/>
        <v>0</v>
      </c>
      <c r="I390" s="25">
        <v>50</v>
      </c>
      <c r="J390" s="18">
        <f t="shared" si="11"/>
        <v>0</v>
      </c>
      <c r="K390" s="69"/>
    </row>
    <row r="391" spans="1:11" ht="15" customHeight="1" x14ac:dyDescent="0.2">
      <c r="A391" s="35" t="s">
        <v>213</v>
      </c>
      <c r="B391" s="29" t="s">
        <v>713</v>
      </c>
      <c r="C391" s="23" t="s">
        <v>807</v>
      </c>
      <c r="D391" s="21" t="s">
        <v>136</v>
      </c>
      <c r="E391" s="47"/>
      <c r="F391" s="47"/>
      <c r="G391" s="47"/>
      <c r="H391" s="18">
        <f t="shared" ref="H391:H454" si="12">E391+F391+G391</f>
        <v>0</v>
      </c>
      <c r="I391" s="25">
        <v>50</v>
      </c>
      <c r="J391" s="18">
        <f t="shared" ref="J391:J454" si="13">H391*I391</f>
        <v>0</v>
      </c>
      <c r="K391" s="69"/>
    </row>
    <row r="392" spans="1:11" ht="15" customHeight="1" x14ac:dyDescent="0.2">
      <c r="A392" s="35" t="s">
        <v>213</v>
      </c>
      <c r="B392" s="29" t="s">
        <v>714</v>
      </c>
      <c r="C392" s="23" t="s">
        <v>808</v>
      </c>
      <c r="D392" s="21" t="s">
        <v>136</v>
      </c>
      <c r="E392" s="47"/>
      <c r="F392" s="47"/>
      <c r="G392" s="47"/>
      <c r="H392" s="18">
        <f t="shared" si="12"/>
        <v>0</v>
      </c>
      <c r="I392" s="25">
        <v>50</v>
      </c>
      <c r="J392" s="18">
        <f t="shared" si="13"/>
        <v>0</v>
      </c>
      <c r="K392" s="69"/>
    </row>
    <row r="393" spans="1:11" ht="15" customHeight="1" x14ac:dyDescent="0.2">
      <c r="A393" s="35" t="s">
        <v>213</v>
      </c>
      <c r="B393" s="29" t="s">
        <v>718</v>
      </c>
      <c r="C393" s="23" t="s">
        <v>809</v>
      </c>
      <c r="D393" s="21" t="s">
        <v>136</v>
      </c>
      <c r="E393" s="47"/>
      <c r="F393" s="47"/>
      <c r="G393" s="47"/>
      <c r="H393" s="18">
        <f t="shared" si="12"/>
        <v>0</v>
      </c>
      <c r="I393" s="25">
        <v>50</v>
      </c>
      <c r="J393" s="18">
        <f t="shared" si="13"/>
        <v>0</v>
      </c>
      <c r="K393" s="69"/>
    </row>
    <row r="394" spans="1:11" ht="15" customHeight="1" x14ac:dyDescent="0.2">
      <c r="A394" s="35" t="s">
        <v>213</v>
      </c>
      <c r="B394" s="29" t="s">
        <v>720</v>
      </c>
      <c r="C394" s="23" t="s">
        <v>810</v>
      </c>
      <c r="D394" s="21" t="s">
        <v>136</v>
      </c>
      <c r="E394" s="47"/>
      <c r="F394" s="47"/>
      <c r="G394" s="47"/>
      <c r="H394" s="18">
        <f t="shared" si="12"/>
        <v>0</v>
      </c>
      <c r="I394" s="25">
        <v>50</v>
      </c>
      <c r="J394" s="18">
        <f t="shared" si="13"/>
        <v>0</v>
      </c>
      <c r="K394" s="69"/>
    </row>
    <row r="395" spans="1:11" ht="15" customHeight="1" x14ac:dyDescent="0.2">
      <c r="A395" s="35" t="s">
        <v>213</v>
      </c>
      <c r="B395" s="29" t="s">
        <v>721</v>
      </c>
      <c r="C395" s="23" t="s">
        <v>811</v>
      </c>
      <c r="D395" s="21" t="s">
        <v>136</v>
      </c>
      <c r="E395" s="47"/>
      <c r="F395" s="47"/>
      <c r="G395" s="47"/>
      <c r="H395" s="18">
        <f t="shared" si="12"/>
        <v>0</v>
      </c>
      <c r="I395" s="25">
        <v>50</v>
      </c>
      <c r="J395" s="18">
        <f t="shared" si="13"/>
        <v>0</v>
      </c>
      <c r="K395" s="69"/>
    </row>
    <row r="396" spans="1:11" ht="15" customHeight="1" x14ac:dyDescent="0.2">
      <c r="A396" s="35" t="s">
        <v>213</v>
      </c>
      <c r="B396" s="29" t="s">
        <v>722</v>
      </c>
      <c r="C396" s="23" t="s">
        <v>812</v>
      </c>
      <c r="D396" s="21" t="s">
        <v>136</v>
      </c>
      <c r="E396" s="47"/>
      <c r="F396" s="47"/>
      <c r="G396" s="47"/>
      <c r="H396" s="18">
        <f t="shared" si="12"/>
        <v>0</v>
      </c>
      <c r="I396" s="25">
        <v>50</v>
      </c>
      <c r="J396" s="18">
        <f t="shared" si="13"/>
        <v>0</v>
      </c>
      <c r="K396" s="69"/>
    </row>
    <row r="397" spans="1:11" ht="15" customHeight="1" x14ac:dyDescent="0.2">
      <c r="A397" s="35" t="s">
        <v>213</v>
      </c>
      <c r="B397" s="29" t="s">
        <v>723</v>
      </c>
      <c r="C397" s="23" t="s">
        <v>813</v>
      </c>
      <c r="D397" s="21" t="s">
        <v>136</v>
      </c>
      <c r="E397" s="47"/>
      <c r="F397" s="47"/>
      <c r="G397" s="47"/>
      <c r="H397" s="18">
        <f t="shared" si="12"/>
        <v>0</v>
      </c>
      <c r="I397" s="25">
        <v>50</v>
      </c>
      <c r="J397" s="18">
        <f t="shared" si="13"/>
        <v>0</v>
      </c>
      <c r="K397" s="69"/>
    </row>
    <row r="398" spans="1:11" ht="15" customHeight="1" x14ac:dyDescent="0.2">
      <c r="A398" s="35" t="s">
        <v>213</v>
      </c>
      <c r="B398" s="29" t="s">
        <v>780</v>
      </c>
      <c r="C398" s="23" t="s">
        <v>814</v>
      </c>
      <c r="D398" s="21" t="s">
        <v>136</v>
      </c>
      <c r="E398" s="47"/>
      <c r="F398" s="47"/>
      <c r="G398" s="47"/>
      <c r="H398" s="18">
        <f t="shared" si="12"/>
        <v>0</v>
      </c>
      <c r="I398" s="25">
        <v>50</v>
      </c>
      <c r="J398" s="18">
        <f t="shared" si="13"/>
        <v>0</v>
      </c>
      <c r="K398" s="69"/>
    </row>
    <row r="399" spans="1:11" ht="15" customHeight="1" x14ac:dyDescent="0.2">
      <c r="A399" s="35" t="s">
        <v>213</v>
      </c>
      <c r="B399" s="29" t="s">
        <v>781</v>
      </c>
      <c r="C399" s="23" t="s">
        <v>815</v>
      </c>
      <c r="D399" s="21" t="s">
        <v>136</v>
      </c>
      <c r="E399" s="47"/>
      <c r="F399" s="47"/>
      <c r="G399" s="47"/>
      <c r="H399" s="18">
        <f t="shared" si="12"/>
        <v>0</v>
      </c>
      <c r="I399" s="25">
        <v>50</v>
      </c>
      <c r="J399" s="18">
        <f t="shared" si="13"/>
        <v>0</v>
      </c>
      <c r="K399" s="69"/>
    </row>
    <row r="400" spans="1:11" ht="15" customHeight="1" x14ac:dyDescent="0.2">
      <c r="A400" s="35" t="s">
        <v>213</v>
      </c>
      <c r="B400" s="29" t="s">
        <v>782</v>
      </c>
      <c r="C400" s="23" t="s">
        <v>816</v>
      </c>
      <c r="D400" s="21" t="s">
        <v>136</v>
      </c>
      <c r="E400" s="47"/>
      <c r="F400" s="47"/>
      <c r="G400" s="47"/>
      <c r="H400" s="18">
        <f t="shared" si="12"/>
        <v>0</v>
      </c>
      <c r="I400" s="25">
        <v>50</v>
      </c>
      <c r="J400" s="18">
        <f t="shared" si="13"/>
        <v>0</v>
      </c>
      <c r="K400" s="69"/>
    </row>
    <row r="401" spans="1:11" ht="15" customHeight="1" x14ac:dyDescent="0.2">
      <c r="A401" s="35" t="s">
        <v>213</v>
      </c>
      <c r="B401" s="29" t="s">
        <v>783</v>
      </c>
      <c r="C401" s="23" t="s">
        <v>863</v>
      </c>
      <c r="D401" s="21" t="s">
        <v>125</v>
      </c>
      <c r="E401" s="47"/>
      <c r="F401" s="47"/>
      <c r="G401" s="47"/>
      <c r="H401" s="18">
        <f t="shared" si="12"/>
        <v>0</v>
      </c>
      <c r="I401" s="25">
        <v>50</v>
      </c>
      <c r="J401" s="18">
        <f t="shared" si="13"/>
        <v>0</v>
      </c>
      <c r="K401" s="69"/>
    </row>
    <row r="402" spans="1:11" ht="15" customHeight="1" x14ac:dyDescent="0.2">
      <c r="A402" s="35" t="s">
        <v>213</v>
      </c>
      <c r="B402" s="29" t="s">
        <v>784</v>
      </c>
      <c r="C402" s="23" t="s">
        <v>864</v>
      </c>
      <c r="D402" s="21" t="s">
        <v>125</v>
      </c>
      <c r="E402" s="47"/>
      <c r="F402" s="47"/>
      <c r="G402" s="47"/>
      <c r="H402" s="18">
        <f t="shared" si="12"/>
        <v>0</v>
      </c>
      <c r="I402" s="25">
        <v>100</v>
      </c>
      <c r="J402" s="18">
        <f t="shared" si="13"/>
        <v>0</v>
      </c>
      <c r="K402" s="69"/>
    </row>
    <row r="403" spans="1:11" ht="15" customHeight="1" x14ac:dyDescent="0.2">
      <c r="A403" s="35" t="s">
        <v>213</v>
      </c>
      <c r="B403" s="29" t="s">
        <v>785</v>
      </c>
      <c r="C403" s="23" t="s">
        <v>865</v>
      </c>
      <c r="D403" s="21" t="s">
        <v>125</v>
      </c>
      <c r="E403" s="47"/>
      <c r="F403" s="47"/>
      <c r="G403" s="47"/>
      <c r="H403" s="18">
        <f t="shared" si="12"/>
        <v>0</v>
      </c>
      <c r="I403" s="25">
        <v>100</v>
      </c>
      <c r="J403" s="18">
        <f t="shared" si="13"/>
        <v>0</v>
      </c>
      <c r="K403" s="69"/>
    </row>
    <row r="404" spans="1:11" ht="15" customHeight="1" x14ac:dyDescent="0.2">
      <c r="A404" s="35" t="s">
        <v>213</v>
      </c>
      <c r="B404" s="29" t="s">
        <v>786</v>
      </c>
      <c r="C404" s="23" t="s">
        <v>866</v>
      </c>
      <c r="D404" s="21" t="s">
        <v>125</v>
      </c>
      <c r="E404" s="47"/>
      <c r="F404" s="47"/>
      <c r="G404" s="47"/>
      <c r="H404" s="18">
        <f t="shared" si="12"/>
        <v>0</v>
      </c>
      <c r="I404" s="25">
        <v>100</v>
      </c>
      <c r="J404" s="18">
        <f t="shared" si="13"/>
        <v>0</v>
      </c>
      <c r="K404" s="69"/>
    </row>
    <row r="405" spans="1:11" ht="15" customHeight="1" x14ac:dyDescent="0.2">
      <c r="A405" s="35" t="s">
        <v>213</v>
      </c>
      <c r="B405" s="29" t="s">
        <v>787</v>
      </c>
      <c r="C405" s="23" t="s">
        <v>867</v>
      </c>
      <c r="D405" s="21" t="s">
        <v>125</v>
      </c>
      <c r="E405" s="47"/>
      <c r="F405" s="47"/>
      <c r="G405" s="47"/>
      <c r="H405" s="18">
        <f t="shared" si="12"/>
        <v>0</v>
      </c>
      <c r="I405" s="25">
        <v>100</v>
      </c>
      <c r="J405" s="18">
        <f t="shared" si="13"/>
        <v>0</v>
      </c>
      <c r="K405" s="69"/>
    </row>
    <row r="406" spans="1:11" ht="15" customHeight="1" x14ac:dyDescent="0.2">
      <c r="A406" s="35" t="s">
        <v>213</v>
      </c>
      <c r="B406" s="29" t="s">
        <v>788</v>
      </c>
      <c r="C406" s="23" t="s">
        <v>868</v>
      </c>
      <c r="D406" s="21" t="s">
        <v>125</v>
      </c>
      <c r="E406" s="47"/>
      <c r="F406" s="47"/>
      <c r="G406" s="47"/>
      <c r="H406" s="18">
        <f t="shared" si="12"/>
        <v>0</v>
      </c>
      <c r="I406" s="25">
        <v>100</v>
      </c>
      <c r="J406" s="18">
        <f t="shared" si="13"/>
        <v>0</v>
      </c>
      <c r="K406" s="69"/>
    </row>
    <row r="407" spans="1:11" ht="15" customHeight="1" x14ac:dyDescent="0.2">
      <c r="A407" s="35" t="s">
        <v>213</v>
      </c>
      <c r="B407" s="29" t="s">
        <v>789</v>
      </c>
      <c r="C407" s="23" t="s">
        <v>869</v>
      </c>
      <c r="D407" s="21" t="s">
        <v>125</v>
      </c>
      <c r="E407" s="47"/>
      <c r="F407" s="47"/>
      <c r="G407" s="47"/>
      <c r="H407" s="18">
        <f t="shared" si="12"/>
        <v>0</v>
      </c>
      <c r="I407" s="25">
        <v>100</v>
      </c>
      <c r="J407" s="18">
        <f t="shared" si="13"/>
        <v>0</v>
      </c>
      <c r="K407" s="69"/>
    </row>
    <row r="408" spans="1:11" ht="15" customHeight="1" x14ac:dyDescent="0.2">
      <c r="A408" s="35" t="s">
        <v>213</v>
      </c>
      <c r="B408" s="29" t="s">
        <v>790</v>
      </c>
      <c r="C408" s="23" t="s">
        <v>870</v>
      </c>
      <c r="D408" s="21" t="s">
        <v>125</v>
      </c>
      <c r="E408" s="47"/>
      <c r="F408" s="47"/>
      <c r="G408" s="47"/>
      <c r="H408" s="18">
        <f t="shared" si="12"/>
        <v>0</v>
      </c>
      <c r="I408" s="25">
        <v>100</v>
      </c>
      <c r="J408" s="18">
        <f t="shared" si="13"/>
        <v>0</v>
      </c>
      <c r="K408" s="69"/>
    </row>
    <row r="409" spans="1:11" ht="15" customHeight="1" x14ac:dyDescent="0.2">
      <c r="A409" s="35" t="s">
        <v>213</v>
      </c>
      <c r="B409" s="29" t="s">
        <v>791</v>
      </c>
      <c r="C409" s="23" t="s">
        <v>871</v>
      </c>
      <c r="D409" s="21" t="s">
        <v>125</v>
      </c>
      <c r="E409" s="47"/>
      <c r="F409" s="47"/>
      <c r="G409" s="47"/>
      <c r="H409" s="18">
        <f t="shared" si="12"/>
        <v>0</v>
      </c>
      <c r="I409" s="25">
        <v>100</v>
      </c>
      <c r="J409" s="18">
        <f t="shared" si="13"/>
        <v>0</v>
      </c>
      <c r="K409" s="69"/>
    </row>
    <row r="410" spans="1:11" ht="15" customHeight="1" x14ac:dyDescent="0.2">
      <c r="A410" s="35" t="s">
        <v>213</v>
      </c>
      <c r="B410" s="29" t="s">
        <v>792</v>
      </c>
      <c r="C410" s="23" t="s">
        <v>872</v>
      </c>
      <c r="D410" s="21" t="s">
        <v>125</v>
      </c>
      <c r="E410" s="47"/>
      <c r="F410" s="47"/>
      <c r="G410" s="47"/>
      <c r="H410" s="18">
        <f t="shared" si="12"/>
        <v>0</v>
      </c>
      <c r="I410" s="25">
        <v>100</v>
      </c>
      <c r="J410" s="18">
        <f t="shared" si="13"/>
        <v>0</v>
      </c>
      <c r="K410" s="69"/>
    </row>
    <row r="411" spans="1:11" ht="15" customHeight="1" x14ac:dyDescent="0.2">
      <c r="A411" s="35" t="s">
        <v>213</v>
      </c>
      <c r="B411" s="29" t="s">
        <v>793</v>
      </c>
      <c r="C411" s="23" t="s">
        <v>873</v>
      </c>
      <c r="D411" s="21" t="s">
        <v>125</v>
      </c>
      <c r="E411" s="47"/>
      <c r="F411" s="47"/>
      <c r="G411" s="47"/>
      <c r="H411" s="18">
        <f t="shared" si="12"/>
        <v>0</v>
      </c>
      <c r="I411" s="25">
        <v>100</v>
      </c>
      <c r="J411" s="18">
        <f t="shared" si="13"/>
        <v>0</v>
      </c>
      <c r="K411" s="69"/>
    </row>
    <row r="412" spans="1:11" ht="15" customHeight="1" x14ac:dyDescent="0.2">
      <c r="A412" s="35" t="s">
        <v>213</v>
      </c>
      <c r="B412" s="29" t="s">
        <v>817</v>
      </c>
      <c r="C412" s="23" t="s">
        <v>874</v>
      </c>
      <c r="D412" s="21" t="s">
        <v>125</v>
      </c>
      <c r="E412" s="47"/>
      <c r="F412" s="47"/>
      <c r="G412" s="47"/>
      <c r="H412" s="18">
        <f t="shared" si="12"/>
        <v>0</v>
      </c>
      <c r="I412" s="25">
        <v>100</v>
      </c>
      <c r="J412" s="18">
        <f t="shared" si="13"/>
        <v>0</v>
      </c>
      <c r="K412" s="69"/>
    </row>
    <row r="413" spans="1:11" ht="15" customHeight="1" x14ac:dyDescent="0.2">
      <c r="A413" s="35" t="s">
        <v>213</v>
      </c>
      <c r="B413" s="29" t="s">
        <v>818</v>
      </c>
      <c r="C413" s="23" t="s">
        <v>875</v>
      </c>
      <c r="D413" s="21" t="s">
        <v>136</v>
      </c>
      <c r="E413" s="47"/>
      <c r="F413" s="47"/>
      <c r="G413" s="47"/>
      <c r="H413" s="18">
        <f t="shared" si="12"/>
        <v>0</v>
      </c>
      <c r="I413" s="25">
        <v>50</v>
      </c>
      <c r="J413" s="18">
        <f t="shared" si="13"/>
        <v>0</v>
      </c>
      <c r="K413" s="69"/>
    </row>
    <row r="414" spans="1:11" ht="15" customHeight="1" x14ac:dyDescent="0.2">
      <c r="A414" s="35" t="s">
        <v>213</v>
      </c>
      <c r="B414" s="29" t="s">
        <v>819</v>
      </c>
      <c r="C414" s="23" t="s">
        <v>876</v>
      </c>
      <c r="D414" s="21" t="s">
        <v>136</v>
      </c>
      <c r="E414" s="47"/>
      <c r="F414" s="47"/>
      <c r="G414" s="47"/>
      <c r="H414" s="18">
        <f t="shared" si="12"/>
        <v>0</v>
      </c>
      <c r="I414" s="25">
        <v>50</v>
      </c>
      <c r="J414" s="18">
        <f t="shared" si="13"/>
        <v>0</v>
      </c>
      <c r="K414" s="69"/>
    </row>
    <row r="415" spans="1:11" ht="15" customHeight="1" x14ac:dyDescent="0.2">
      <c r="A415" s="35" t="s">
        <v>213</v>
      </c>
      <c r="B415" s="29" t="s">
        <v>820</v>
      </c>
      <c r="C415" s="23" t="s">
        <v>877</v>
      </c>
      <c r="D415" s="21" t="s">
        <v>136</v>
      </c>
      <c r="E415" s="47"/>
      <c r="F415" s="47"/>
      <c r="G415" s="47"/>
      <c r="H415" s="18">
        <f t="shared" si="12"/>
        <v>0</v>
      </c>
      <c r="I415" s="25">
        <v>50</v>
      </c>
      <c r="J415" s="18">
        <f t="shared" si="13"/>
        <v>0</v>
      </c>
      <c r="K415" s="69"/>
    </row>
    <row r="416" spans="1:11" ht="15" customHeight="1" x14ac:dyDescent="0.2">
      <c r="A416" s="35" t="s">
        <v>213</v>
      </c>
      <c r="B416" s="29" t="s">
        <v>821</v>
      </c>
      <c r="C416" s="23" t="s">
        <v>878</v>
      </c>
      <c r="D416" s="21" t="s">
        <v>136</v>
      </c>
      <c r="E416" s="47"/>
      <c r="F416" s="47"/>
      <c r="G416" s="47"/>
      <c r="H416" s="18">
        <f t="shared" si="12"/>
        <v>0</v>
      </c>
      <c r="I416" s="25">
        <v>20</v>
      </c>
      <c r="J416" s="18">
        <f t="shared" si="13"/>
        <v>0</v>
      </c>
      <c r="K416" s="69"/>
    </row>
    <row r="417" spans="1:11" ht="15" customHeight="1" x14ac:dyDescent="0.2">
      <c r="A417" s="35" t="s">
        <v>213</v>
      </c>
      <c r="B417" s="29" t="s">
        <v>822</v>
      </c>
      <c r="C417" s="23" t="s">
        <v>879</v>
      </c>
      <c r="D417" s="21" t="s">
        <v>136</v>
      </c>
      <c r="E417" s="47"/>
      <c r="F417" s="47"/>
      <c r="G417" s="47"/>
      <c r="H417" s="18">
        <f t="shared" si="12"/>
        <v>0</v>
      </c>
      <c r="I417" s="25">
        <v>20</v>
      </c>
      <c r="J417" s="18">
        <f t="shared" si="13"/>
        <v>0</v>
      </c>
      <c r="K417" s="69"/>
    </row>
    <row r="418" spans="1:11" ht="15" customHeight="1" x14ac:dyDescent="0.2">
      <c r="A418" s="35" t="s">
        <v>213</v>
      </c>
      <c r="B418" s="29" t="s">
        <v>823</v>
      </c>
      <c r="C418" s="23" t="s">
        <v>880</v>
      </c>
      <c r="D418" s="21" t="s">
        <v>136</v>
      </c>
      <c r="E418" s="47"/>
      <c r="F418" s="47"/>
      <c r="G418" s="47"/>
      <c r="H418" s="18">
        <f t="shared" si="12"/>
        <v>0</v>
      </c>
      <c r="I418" s="25">
        <v>20</v>
      </c>
      <c r="J418" s="18">
        <f t="shared" si="13"/>
        <v>0</v>
      </c>
      <c r="K418" s="69"/>
    </row>
    <row r="419" spans="1:11" ht="15" customHeight="1" x14ac:dyDescent="0.2">
      <c r="A419" s="35" t="s">
        <v>213</v>
      </c>
      <c r="B419" s="29" t="s">
        <v>824</v>
      </c>
      <c r="C419" s="23" t="s">
        <v>881</v>
      </c>
      <c r="D419" s="21" t="s">
        <v>136</v>
      </c>
      <c r="E419" s="47"/>
      <c r="F419" s="47"/>
      <c r="G419" s="47"/>
      <c r="H419" s="18">
        <f t="shared" si="12"/>
        <v>0</v>
      </c>
      <c r="I419" s="25">
        <v>20</v>
      </c>
      <c r="J419" s="18">
        <f t="shared" si="13"/>
        <v>0</v>
      </c>
      <c r="K419" s="69"/>
    </row>
    <row r="420" spans="1:11" ht="15" customHeight="1" x14ac:dyDescent="0.2">
      <c r="A420" s="35" t="s">
        <v>213</v>
      </c>
      <c r="B420" s="29" t="s">
        <v>825</v>
      </c>
      <c r="C420" s="23" t="s">
        <v>882</v>
      </c>
      <c r="D420" s="21" t="s">
        <v>136</v>
      </c>
      <c r="E420" s="47"/>
      <c r="F420" s="47"/>
      <c r="G420" s="47"/>
      <c r="H420" s="18">
        <f t="shared" si="12"/>
        <v>0</v>
      </c>
      <c r="I420" s="25">
        <v>20</v>
      </c>
      <c r="J420" s="18">
        <f t="shared" si="13"/>
        <v>0</v>
      </c>
      <c r="K420" s="69"/>
    </row>
    <row r="421" spans="1:11" ht="15" customHeight="1" x14ac:dyDescent="0.2">
      <c r="A421" s="35" t="s">
        <v>213</v>
      </c>
      <c r="B421" s="29" t="s">
        <v>826</v>
      </c>
      <c r="C421" s="23" t="s">
        <v>883</v>
      </c>
      <c r="D421" s="21" t="s">
        <v>136</v>
      </c>
      <c r="E421" s="47"/>
      <c r="F421" s="47"/>
      <c r="G421" s="47"/>
      <c r="H421" s="18">
        <f t="shared" si="12"/>
        <v>0</v>
      </c>
      <c r="I421" s="25">
        <v>20</v>
      </c>
      <c r="J421" s="18">
        <f t="shared" si="13"/>
        <v>0</v>
      </c>
      <c r="K421" s="69"/>
    </row>
    <row r="422" spans="1:11" ht="15" customHeight="1" x14ac:dyDescent="0.2">
      <c r="A422" s="35" t="s">
        <v>213</v>
      </c>
      <c r="B422" s="29" t="s">
        <v>827</v>
      </c>
      <c r="C422" s="23" t="s">
        <v>884</v>
      </c>
      <c r="D422" s="21" t="s">
        <v>136</v>
      </c>
      <c r="E422" s="47"/>
      <c r="F422" s="47"/>
      <c r="G422" s="47"/>
      <c r="H422" s="18">
        <f t="shared" si="12"/>
        <v>0</v>
      </c>
      <c r="I422" s="25">
        <v>20</v>
      </c>
      <c r="J422" s="18">
        <f t="shared" si="13"/>
        <v>0</v>
      </c>
      <c r="K422" s="69"/>
    </row>
    <row r="423" spans="1:11" ht="15" customHeight="1" x14ac:dyDescent="0.2">
      <c r="A423" s="35" t="s">
        <v>213</v>
      </c>
      <c r="B423" s="29" t="s">
        <v>828</v>
      </c>
      <c r="C423" s="23" t="s">
        <v>885</v>
      </c>
      <c r="D423" s="21" t="s">
        <v>136</v>
      </c>
      <c r="E423" s="47"/>
      <c r="F423" s="47"/>
      <c r="G423" s="47"/>
      <c r="H423" s="18">
        <f t="shared" si="12"/>
        <v>0</v>
      </c>
      <c r="I423" s="25">
        <v>60</v>
      </c>
      <c r="J423" s="18">
        <f t="shared" si="13"/>
        <v>0</v>
      </c>
      <c r="K423" s="69"/>
    </row>
    <row r="424" spans="1:11" ht="15" customHeight="1" x14ac:dyDescent="0.2">
      <c r="A424" s="35" t="s">
        <v>213</v>
      </c>
      <c r="B424" s="29" t="s">
        <v>829</v>
      </c>
      <c r="C424" s="23" t="s">
        <v>886</v>
      </c>
      <c r="D424" s="21" t="s">
        <v>136</v>
      </c>
      <c r="E424" s="47"/>
      <c r="F424" s="47"/>
      <c r="G424" s="47"/>
      <c r="H424" s="18">
        <f t="shared" si="12"/>
        <v>0</v>
      </c>
      <c r="I424" s="25">
        <v>40</v>
      </c>
      <c r="J424" s="18">
        <f t="shared" si="13"/>
        <v>0</v>
      </c>
      <c r="K424" s="69"/>
    </row>
    <row r="425" spans="1:11" ht="15" customHeight="1" x14ac:dyDescent="0.2">
      <c r="A425" s="35" t="s">
        <v>213</v>
      </c>
      <c r="B425" s="29" t="s">
        <v>830</v>
      </c>
      <c r="C425" s="23" t="s">
        <v>887</v>
      </c>
      <c r="D425" s="21" t="s">
        <v>136</v>
      </c>
      <c r="E425" s="47"/>
      <c r="F425" s="47"/>
      <c r="G425" s="47"/>
      <c r="H425" s="18">
        <f t="shared" si="12"/>
        <v>0</v>
      </c>
      <c r="I425" s="25">
        <v>10</v>
      </c>
      <c r="J425" s="18">
        <f t="shared" si="13"/>
        <v>0</v>
      </c>
      <c r="K425" s="69"/>
    </row>
    <row r="426" spans="1:11" ht="15" customHeight="1" x14ac:dyDescent="0.2">
      <c r="A426" s="35" t="s">
        <v>213</v>
      </c>
      <c r="B426" s="29" t="s">
        <v>831</v>
      </c>
      <c r="C426" s="23" t="s">
        <v>888</v>
      </c>
      <c r="D426" s="21" t="s">
        <v>125</v>
      </c>
      <c r="E426" s="47"/>
      <c r="F426" s="47"/>
      <c r="G426" s="47"/>
      <c r="H426" s="18">
        <f t="shared" si="12"/>
        <v>0</v>
      </c>
      <c r="I426" s="25">
        <v>50</v>
      </c>
      <c r="J426" s="18">
        <f t="shared" si="13"/>
        <v>0</v>
      </c>
      <c r="K426" s="69"/>
    </row>
    <row r="427" spans="1:11" ht="15" customHeight="1" x14ac:dyDescent="0.2">
      <c r="A427" s="35" t="s">
        <v>213</v>
      </c>
      <c r="B427" s="29" t="s">
        <v>832</v>
      </c>
      <c r="C427" s="23" t="s">
        <v>889</v>
      </c>
      <c r="D427" s="21" t="s">
        <v>138</v>
      </c>
      <c r="E427" s="47"/>
      <c r="F427" s="47"/>
      <c r="G427" s="47"/>
      <c r="H427" s="18">
        <f t="shared" si="12"/>
        <v>0</v>
      </c>
      <c r="I427" s="25">
        <v>150</v>
      </c>
      <c r="J427" s="18">
        <f t="shared" si="13"/>
        <v>0</v>
      </c>
      <c r="K427" s="68"/>
    </row>
    <row r="428" spans="1:11" ht="15" customHeight="1" x14ac:dyDescent="0.2">
      <c r="A428" s="35" t="s">
        <v>213</v>
      </c>
      <c r="B428" s="29" t="s">
        <v>833</v>
      </c>
      <c r="C428" s="23" t="s">
        <v>890</v>
      </c>
      <c r="D428" s="21" t="s">
        <v>136</v>
      </c>
      <c r="E428" s="47"/>
      <c r="F428" s="47"/>
      <c r="G428" s="47"/>
      <c r="H428" s="18">
        <f t="shared" si="12"/>
        <v>0</v>
      </c>
      <c r="I428" s="25">
        <v>50</v>
      </c>
      <c r="J428" s="18">
        <f t="shared" si="13"/>
        <v>0</v>
      </c>
      <c r="K428" s="48"/>
    </row>
    <row r="429" spans="1:11" ht="15" customHeight="1" x14ac:dyDescent="0.2">
      <c r="A429" s="35" t="s">
        <v>213</v>
      </c>
      <c r="B429" s="29" t="s">
        <v>834</v>
      </c>
      <c r="C429" s="23" t="s">
        <v>891</v>
      </c>
      <c r="D429" s="21" t="s">
        <v>136</v>
      </c>
      <c r="E429" s="47"/>
      <c r="F429" s="47"/>
      <c r="G429" s="47"/>
      <c r="H429" s="18">
        <f t="shared" si="12"/>
        <v>0</v>
      </c>
      <c r="I429" s="25">
        <v>50</v>
      </c>
      <c r="J429" s="18">
        <f t="shared" si="13"/>
        <v>0</v>
      </c>
      <c r="K429" s="48"/>
    </row>
    <row r="430" spans="1:11" ht="15" customHeight="1" x14ac:dyDescent="0.2">
      <c r="A430" s="35" t="s">
        <v>213</v>
      </c>
      <c r="B430" s="29" t="s">
        <v>835</v>
      </c>
      <c r="C430" s="23" t="s">
        <v>892</v>
      </c>
      <c r="D430" s="21" t="s">
        <v>136</v>
      </c>
      <c r="E430" s="47"/>
      <c r="F430" s="47"/>
      <c r="G430" s="47"/>
      <c r="H430" s="18">
        <f t="shared" si="12"/>
        <v>0</v>
      </c>
      <c r="I430" s="25">
        <v>50</v>
      </c>
      <c r="J430" s="18">
        <f t="shared" si="13"/>
        <v>0</v>
      </c>
      <c r="K430" s="48"/>
    </row>
    <row r="431" spans="1:11" ht="15" customHeight="1" x14ac:dyDescent="0.2">
      <c r="A431" s="35" t="s">
        <v>213</v>
      </c>
      <c r="B431" s="29" t="s">
        <v>836</v>
      </c>
      <c r="C431" s="23" t="s">
        <v>893</v>
      </c>
      <c r="D431" s="21" t="s">
        <v>136</v>
      </c>
      <c r="E431" s="47"/>
      <c r="F431" s="47"/>
      <c r="G431" s="47"/>
      <c r="H431" s="18">
        <f t="shared" si="12"/>
        <v>0</v>
      </c>
      <c r="I431" s="25">
        <v>50</v>
      </c>
      <c r="J431" s="18">
        <f t="shared" si="13"/>
        <v>0</v>
      </c>
      <c r="K431" s="48"/>
    </row>
    <row r="432" spans="1:11" ht="15" customHeight="1" x14ac:dyDescent="0.2">
      <c r="A432" s="35" t="s">
        <v>213</v>
      </c>
      <c r="B432" s="29" t="s">
        <v>837</v>
      </c>
      <c r="C432" s="23" t="s">
        <v>894</v>
      </c>
      <c r="D432" s="21" t="s">
        <v>136</v>
      </c>
      <c r="E432" s="47"/>
      <c r="F432" s="47"/>
      <c r="G432" s="47"/>
      <c r="H432" s="18">
        <f t="shared" si="12"/>
        <v>0</v>
      </c>
      <c r="I432" s="25">
        <v>50</v>
      </c>
      <c r="J432" s="18">
        <f t="shared" si="13"/>
        <v>0</v>
      </c>
      <c r="K432" s="48"/>
    </row>
    <row r="433" spans="1:11" ht="15" customHeight="1" x14ac:dyDescent="0.2">
      <c r="A433" s="35" t="s">
        <v>213</v>
      </c>
      <c r="B433" s="29" t="s">
        <v>838</v>
      </c>
      <c r="C433" s="27" t="s">
        <v>895</v>
      </c>
      <c r="D433" s="21" t="s">
        <v>136</v>
      </c>
      <c r="E433" s="47"/>
      <c r="F433" s="47"/>
      <c r="G433" s="47"/>
      <c r="H433" s="18">
        <f t="shared" si="12"/>
        <v>0</v>
      </c>
      <c r="I433" s="25">
        <v>50</v>
      </c>
      <c r="J433" s="18">
        <f t="shared" si="13"/>
        <v>0</v>
      </c>
      <c r="K433" s="48"/>
    </row>
    <row r="434" spans="1:11" ht="15" customHeight="1" x14ac:dyDescent="0.2">
      <c r="A434" s="35" t="s">
        <v>213</v>
      </c>
      <c r="B434" s="29" t="s">
        <v>839</v>
      </c>
      <c r="C434" s="27" t="s">
        <v>896</v>
      </c>
      <c r="D434" s="21" t="s">
        <v>125</v>
      </c>
      <c r="E434" s="47"/>
      <c r="F434" s="47"/>
      <c r="G434" s="47"/>
      <c r="H434" s="18">
        <f t="shared" si="12"/>
        <v>0</v>
      </c>
      <c r="I434" s="25">
        <v>50</v>
      </c>
      <c r="J434" s="18">
        <f t="shared" si="13"/>
        <v>0</v>
      </c>
      <c r="K434" s="48"/>
    </row>
    <row r="435" spans="1:11" ht="15" customHeight="1" x14ac:dyDescent="0.2">
      <c r="A435" s="35" t="s">
        <v>213</v>
      </c>
      <c r="B435" s="29" t="s">
        <v>840</v>
      </c>
      <c r="C435" s="27" t="s">
        <v>897</v>
      </c>
      <c r="D435" s="21" t="s">
        <v>136</v>
      </c>
      <c r="E435" s="47"/>
      <c r="F435" s="47"/>
      <c r="G435" s="47"/>
      <c r="H435" s="18">
        <f t="shared" si="12"/>
        <v>0</v>
      </c>
      <c r="I435" s="25">
        <v>50</v>
      </c>
      <c r="J435" s="18">
        <f t="shared" si="13"/>
        <v>0</v>
      </c>
      <c r="K435" s="48"/>
    </row>
    <row r="436" spans="1:11" ht="15" customHeight="1" x14ac:dyDescent="0.2">
      <c r="A436" s="35" t="s">
        <v>213</v>
      </c>
      <c r="B436" s="29" t="s">
        <v>841</v>
      </c>
      <c r="C436" s="27" t="s">
        <v>898</v>
      </c>
      <c r="D436" s="21" t="s">
        <v>125</v>
      </c>
      <c r="E436" s="47"/>
      <c r="F436" s="47"/>
      <c r="G436" s="47"/>
      <c r="H436" s="18">
        <f t="shared" si="12"/>
        <v>0</v>
      </c>
      <c r="I436" s="25">
        <v>50</v>
      </c>
      <c r="J436" s="18">
        <f t="shared" si="13"/>
        <v>0</v>
      </c>
      <c r="K436" s="48"/>
    </row>
    <row r="437" spans="1:11" ht="15" customHeight="1" x14ac:dyDescent="0.2">
      <c r="A437" s="35" t="s">
        <v>213</v>
      </c>
      <c r="B437" s="29" t="s">
        <v>842</v>
      </c>
      <c r="C437" s="23" t="s">
        <v>899</v>
      </c>
      <c r="D437" s="21" t="s">
        <v>136</v>
      </c>
      <c r="E437" s="47"/>
      <c r="F437" s="47"/>
      <c r="G437" s="47"/>
      <c r="H437" s="18">
        <f t="shared" si="12"/>
        <v>0</v>
      </c>
      <c r="I437" s="25">
        <v>250</v>
      </c>
      <c r="J437" s="18">
        <f t="shared" si="13"/>
        <v>0</v>
      </c>
      <c r="K437" s="67" t="s">
        <v>1166</v>
      </c>
    </row>
    <row r="438" spans="1:11" ht="15" customHeight="1" x14ac:dyDescent="0.2">
      <c r="A438" s="35" t="s">
        <v>213</v>
      </c>
      <c r="B438" s="29" t="s">
        <v>843</v>
      </c>
      <c r="C438" s="23" t="s">
        <v>900</v>
      </c>
      <c r="D438" s="21" t="s">
        <v>136</v>
      </c>
      <c r="E438" s="47"/>
      <c r="F438" s="47"/>
      <c r="G438" s="47"/>
      <c r="H438" s="18">
        <f t="shared" si="12"/>
        <v>0</v>
      </c>
      <c r="I438" s="25">
        <v>150</v>
      </c>
      <c r="J438" s="18">
        <f t="shared" si="13"/>
        <v>0</v>
      </c>
      <c r="K438" s="69"/>
    </row>
    <row r="439" spans="1:11" ht="15" customHeight="1" x14ac:dyDescent="0.2">
      <c r="A439" s="35" t="s">
        <v>213</v>
      </c>
      <c r="B439" s="29" t="s">
        <v>844</v>
      </c>
      <c r="C439" s="23" t="s">
        <v>901</v>
      </c>
      <c r="D439" s="21" t="s">
        <v>136</v>
      </c>
      <c r="E439" s="47"/>
      <c r="F439" s="47"/>
      <c r="G439" s="47"/>
      <c r="H439" s="18">
        <f t="shared" si="12"/>
        <v>0</v>
      </c>
      <c r="I439" s="25">
        <v>100</v>
      </c>
      <c r="J439" s="18">
        <f t="shared" si="13"/>
        <v>0</v>
      </c>
      <c r="K439" s="69"/>
    </row>
    <row r="440" spans="1:11" ht="15" customHeight="1" x14ac:dyDescent="0.2">
      <c r="A440" s="35" t="s">
        <v>213</v>
      </c>
      <c r="B440" s="29" t="s">
        <v>845</v>
      </c>
      <c r="C440" s="23" t="s">
        <v>902</v>
      </c>
      <c r="D440" s="21" t="s">
        <v>136</v>
      </c>
      <c r="E440" s="47"/>
      <c r="F440" s="47"/>
      <c r="G440" s="47"/>
      <c r="H440" s="18">
        <f t="shared" si="12"/>
        <v>0</v>
      </c>
      <c r="I440" s="25">
        <v>200</v>
      </c>
      <c r="J440" s="18">
        <f t="shared" si="13"/>
        <v>0</v>
      </c>
      <c r="K440" s="69"/>
    </row>
    <row r="441" spans="1:11" ht="15" customHeight="1" x14ac:dyDescent="0.2">
      <c r="A441" s="35" t="s">
        <v>213</v>
      </c>
      <c r="B441" s="29" t="s">
        <v>846</v>
      </c>
      <c r="C441" s="23" t="s">
        <v>903</v>
      </c>
      <c r="D441" s="21" t="s">
        <v>136</v>
      </c>
      <c r="E441" s="47"/>
      <c r="F441" s="47"/>
      <c r="G441" s="47"/>
      <c r="H441" s="18">
        <f t="shared" si="12"/>
        <v>0</v>
      </c>
      <c r="I441" s="25">
        <v>100</v>
      </c>
      <c r="J441" s="18">
        <f t="shared" si="13"/>
        <v>0</v>
      </c>
      <c r="K441" s="69"/>
    </row>
    <row r="442" spans="1:11" ht="15" customHeight="1" x14ac:dyDescent="0.2">
      <c r="A442" s="35" t="s">
        <v>213</v>
      </c>
      <c r="B442" s="29" t="s">
        <v>847</v>
      </c>
      <c r="C442" s="23" t="s">
        <v>904</v>
      </c>
      <c r="D442" s="21" t="s">
        <v>136</v>
      </c>
      <c r="E442" s="47"/>
      <c r="F442" s="47"/>
      <c r="G442" s="47"/>
      <c r="H442" s="18">
        <f t="shared" si="12"/>
        <v>0</v>
      </c>
      <c r="I442" s="25">
        <v>50</v>
      </c>
      <c r="J442" s="18">
        <f t="shared" si="13"/>
        <v>0</v>
      </c>
      <c r="K442" s="69"/>
    </row>
    <row r="443" spans="1:11" ht="15" customHeight="1" x14ac:dyDescent="0.2">
      <c r="A443" s="35" t="s">
        <v>213</v>
      </c>
      <c r="B443" s="29" t="s">
        <v>848</v>
      </c>
      <c r="C443" s="23" t="s">
        <v>905</v>
      </c>
      <c r="D443" s="21" t="s">
        <v>138</v>
      </c>
      <c r="E443" s="47"/>
      <c r="F443" s="47"/>
      <c r="G443" s="47"/>
      <c r="H443" s="18">
        <f t="shared" si="12"/>
        <v>0</v>
      </c>
      <c r="I443" s="25">
        <v>50</v>
      </c>
      <c r="J443" s="18">
        <f t="shared" si="13"/>
        <v>0</v>
      </c>
      <c r="K443" s="69"/>
    </row>
    <row r="444" spans="1:11" ht="15" customHeight="1" x14ac:dyDescent="0.2">
      <c r="A444" s="35" t="s">
        <v>213</v>
      </c>
      <c r="B444" s="29" t="s">
        <v>849</v>
      </c>
      <c r="C444" s="23" t="s">
        <v>906</v>
      </c>
      <c r="D444" s="21" t="s">
        <v>138</v>
      </c>
      <c r="E444" s="47"/>
      <c r="F444" s="47"/>
      <c r="G444" s="47"/>
      <c r="H444" s="18">
        <f t="shared" si="12"/>
        <v>0</v>
      </c>
      <c r="I444" s="25">
        <v>50</v>
      </c>
      <c r="J444" s="18">
        <f t="shared" si="13"/>
        <v>0</v>
      </c>
      <c r="K444" s="69"/>
    </row>
    <row r="445" spans="1:11" ht="15" customHeight="1" x14ac:dyDescent="0.2">
      <c r="A445" s="35" t="s">
        <v>213</v>
      </c>
      <c r="B445" s="29" t="s">
        <v>850</v>
      </c>
      <c r="C445" s="23" t="s">
        <v>907</v>
      </c>
      <c r="D445" s="21" t="s">
        <v>138</v>
      </c>
      <c r="E445" s="47"/>
      <c r="F445" s="47"/>
      <c r="G445" s="47"/>
      <c r="H445" s="18">
        <f t="shared" si="12"/>
        <v>0</v>
      </c>
      <c r="I445" s="25">
        <v>50</v>
      </c>
      <c r="J445" s="18">
        <f t="shared" si="13"/>
        <v>0</v>
      </c>
      <c r="K445" s="69"/>
    </row>
    <row r="446" spans="1:11" ht="15" customHeight="1" x14ac:dyDescent="0.2">
      <c r="A446" s="35" t="s">
        <v>213</v>
      </c>
      <c r="B446" s="29" t="s">
        <v>851</v>
      </c>
      <c r="C446" s="23" t="s">
        <v>908</v>
      </c>
      <c r="D446" s="21" t="s">
        <v>136</v>
      </c>
      <c r="E446" s="47"/>
      <c r="F446" s="47"/>
      <c r="G446" s="47"/>
      <c r="H446" s="18">
        <f t="shared" si="12"/>
        <v>0</v>
      </c>
      <c r="I446" s="25">
        <v>50</v>
      </c>
      <c r="J446" s="18">
        <f t="shared" si="13"/>
        <v>0</v>
      </c>
      <c r="K446" s="69"/>
    </row>
    <row r="447" spans="1:11" ht="15" customHeight="1" x14ac:dyDescent="0.2">
      <c r="A447" s="35" t="s">
        <v>213</v>
      </c>
      <c r="B447" s="29" t="s">
        <v>852</v>
      </c>
      <c r="C447" s="23" t="s">
        <v>909</v>
      </c>
      <c r="D447" s="21" t="s">
        <v>910</v>
      </c>
      <c r="E447" s="47"/>
      <c r="F447" s="47"/>
      <c r="G447" s="47"/>
      <c r="H447" s="18">
        <f t="shared" si="12"/>
        <v>0</v>
      </c>
      <c r="I447" s="25">
        <v>50</v>
      </c>
      <c r="J447" s="18">
        <f t="shared" si="13"/>
        <v>0</v>
      </c>
      <c r="K447" s="69"/>
    </row>
    <row r="448" spans="1:11" ht="15" customHeight="1" x14ac:dyDescent="0.2">
      <c r="A448" s="35" t="s">
        <v>213</v>
      </c>
      <c r="B448" s="29" t="s">
        <v>853</v>
      </c>
      <c r="C448" s="23" t="s">
        <v>911</v>
      </c>
      <c r="D448" s="21" t="s">
        <v>125</v>
      </c>
      <c r="E448" s="47"/>
      <c r="F448" s="47"/>
      <c r="G448" s="47"/>
      <c r="H448" s="18">
        <f t="shared" si="12"/>
        <v>0</v>
      </c>
      <c r="I448" s="25">
        <v>150</v>
      </c>
      <c r="J448" s="18">
        <f t="shared" si="13"/>
        <v>0</v>
      </c>
      <c r="K448" s="69"/>
    </row>
    <row r="449" spans="1:11" ht="15" customHeight="1" x14ac:dyDescent="0.2">
      <c r="A449" s="35" t="s">
        <v>213</v>
      </c>
      <c r="B449" s="29" t="s">
        <v>854</v>
      </c>
      <c r="C449" s="23" t="s">
        <v>912</v>
      </c>
      <c r="D449" s="21" t="s">
        <v>125</v>
      </c>
      <c r="E449" s="47"/>
      <c r="F449" s="47"/>
      <c r="G449" s="47"/>
      <c r="H449" s="18">
        <f t="shared" si="12"/>
        <v>0</v>
      </c>
      <c r="I449" s="25">
        <v>50</v>
      </c>
      <c r="J449" s="18">
        <f t="shared" si="13"/>
        <v>0</v>
      </c>
      <c r="K449" s="69"/>
    </row>
    <row r="450" spans="1:11" ht="15" customHeight="1" x14ac:dyDescent="0.2">
      <c r="A450" s="35" t="s">
        <v>213</v>
      </c>
      <c r="B450" s="29" t="s">
        <v>855</v>
      </c>
      <c r="C450" s="23" t="s">
        <v>913</v>
      </c>
      <c r="D450" s="21" t="s">
        <v>125</v>
      </c>
      <c r="E450" s="47"/>
      <c r="F450" s="47"/>
      <c r="G450" s="47"/>
      <c r="H450" s="18">
        <f t="shared" si="12"/>
        <v>0</v>
      </c>
      <c r="I450" s="25">
        <v>25</v>
      </c>
      <c r="J450" s="18">
        <f t="shared" si="13"/>
        <v>0</v>
      </c>
      <c r="K450" s="69"/>
    </row>
    <row r="451" spans="1:11" ht="15" customHeight="1" x14ac:dyDescent="0.2">
      <c r="A451" s="35" t="s">
        <v>213</v>
      </c>
      <c r="B451" s="29" t="s">
        <v>856</v>
      </c>
      <c r="C451" s="23" t="s">
        <v>976</v>
      </c>
      <c r="D451" s="21" t="s">
        <v>125</v>
      </c>
      <c r="E451" s="47"/>
      <c r="F451" s="47"/>
      <c r="G451" s="47"/>
      <c r="H451" s="18">
        <f t="shared" si="12"/>
        <v>0</v>
      </c>
      <c r="I451" s="25">
        <v>50</v>
      </c>
      <c r="J451" s="18">
        <f t="shared" si="13"/>
        <v>0</v>
      </c>
      <c r="K451" s="69"/>
    </row>
    <row r="452" spans="1:11" ht="15" customHeight="1" x14ac:dyDescent="0.2">
      <c r="A452" s="35" t="s">
        <v>213</v>
      </c>
      <c r="B452" s="29" t="s">
        <v>857</v>
      </c>
      <c r="C452" s="23" t="s">
        <v>977</v>
      </c>
      <c r="D452" s="21" t="s">
        <v>125</v>
      </c>
      <c r="E452" s="47"/>
      <c r="F452" s="47"/>
      <c r="G452" s="47"/>
      <c r="H452" s="18">
        <f t="shared" si="12"/>
        <v>0</v>
      </c>
      <c r="I452" s="25">
        <v>50</v>
      </c>
      <c r="J452" s="18">
        <f t="shared" si="13"/>
        <v>0</v>
      </c>
      <c r="K452" s="69"/>
    </row>
    <row r="453" spans="1:11" ht="15" customHeight="1" x14ac:dyDescent="0.2">
      <c r="A453" s="35" t="s">
        <v>213</v>
      </c>
      <c r="B453" s="29" t="s">
        <v>858</v>
      </c>
      <c r="C453" s="23" t="s">
        <v>978</v>
      </c>
      <c r="D453" s="21" t="s">
        <v>125</v>
      </c>
      <c r="E453" s="47"/>
      <c r="F453" s="47"/>
      <c r="G453" s="47"/>
      <c r="H453" s="18">
        <f t="shared" si="12"/>
        <v>0</v>
      </c>
      <c r="I453" s="25">
        <v>65</v>
      </c>
      <c r="J453" s="18">
        <f t="shared" si="13"/>
        <v>0</v>
      </c>
      <c r="K453" s="69"/>
    </row>
    <row r="454" spans="1:11" ht="15" customHeight="1" x14ac:dyDescent="0.2">
      <c r="A454" s="35" t="s">
        <v>213</v>
      </c>
      <c r="B454" s="29" t="s">
        <v>859</v>
      </c>
      <c r="C454" s="23" t="s">
        <v>979</v>
      </c>
      <c r="D454" s="21" t="s">
        <v>125</v>
      </c>
      <c r="E454" s="47"/>
      <c r="F454" s="47"/>
      <c r="G454" s="47"/>
      <c r="H454" s="18">
        <f t="shared" si="12"/>
        <v>0</v>
      </c>
      <c r="I454" s="25">
        <v>65</v>
      </c>
      <c r="J454" s="18">
        <f t="shared" si="13"/>
        <v>0</v>
      </c>
      <c r="K454" s="69"/>
    </row>
    <row r="455" spans="1:11" ht="15" customHeight="1" x14ac:dyDescent="0.2">
      <c r="A455" s="35" t="s">
        <v>213</v>
      </c>
      <c r="B455" s="29" t="s">
        <v>860</v>
      </c>
      <c r="C455" s="23" t="s">
        <v>980</v>
      </c>
      <c r="D455" s="21" t="s">
        <v>125</v>
      </c>
      <c r="E455" s="47"/>
      <c r="F455" s="47"/>
      <c r="G455" s="47"/>
      <c r="H455" s="18">
        <f t="shared" ref="H455:H518" si="14">E455+F455+G455</f>
        <v>0</v>
      </c>
      <c r="I455" s="25">
        <v>300</v>
      </c>
      <c r="J455" s="18">
        <f t="shared" ref="J455:J518" si="15">H455*I455</f>
        <v>0</v>
      </c>
      <c r="K455" s="69"/>
    </row>
    <row r="456" spans="1:11" ht="15" customHeight="1" x14ac:dyDescent="0.2">
      <c r="A456" s="35" t="s">
        <v>213</v>
      </c>
      <c r="B456" s="29" t="s">
        <v>861</v>
      </c>
      <c r="C456" s="23" t="s">
        <v>981</v>
      </c>
      <c r="D456" s="21" t="s">
        <v>138</v>
      </c>
      <c r="E456" s="47"/>
      <c r="F456" s="47"/>
      <c r="G456" s="47"/>
      <c r="H456" s="18">
        <f t="shared" si="14"/>
        <v>0</v>
      </c>
      <c r="I456" s="25">
        <v>300</v>
      </c>
      <c r="J456" s="18">
        <f t="shared" si="15"/>
        <v>0</v>
      </c>
      <c r="K456" s="69"/>
    </row>
    <row r="457" spans="1:11" ht="15" customHeight="1" x14ac:dyDescent="0.2">
      <c r="A457" s="35" t="s">
        <v>213</v>
      </c>
      <c r="B457" s="29" t="s">
        <v>862</v>
      </c>
      <c r="C457" s="23" t="s">
        <v>982</v>
      </c>
      <c r="D457" s="21" t="s">
        <v>984</v>
      </c>
      <c r="E457" s="47"/>
      <c r="F457" s="47"/>
      <c r="G457" s="47"/>
      <c r="H457" s="18">
        <f t="shared" si="14"/>
        <v>0</v>
      </c>
      <c r="I457" s="25">
        <v>25</v>
      </c>
      <c r="J457" s="18">
        <f t="shared" si="15"/>
        <v>0</v>
      </c>
      <c r="K457" s="69"/>
    </row>
    <row r="458" spans="1:11" ht="15" customHeight="1" x14ac:dyDescent="0.2">
      <c r="A458" s="35" t="s">
        <v>213</v>
      </c>
      <c r="B458" s="29" t="s">
        <v>914</v>
      </c>
      <c r="C458" s="23" t="s">
        <v>983</v>
      </c>
      <c r="D458" s="21" t="s">
        <v>984</v>
      </c>
      <c r="E458" s="47"/>
      <c r="F458" s="47"/>
      <c r="G458" s="47"/>
      <c r="H458" s="18">
        <f t="shared" si="14"/>
        <v>0</v>
      </c>
      <c r="I458" s="25">
        <v>25</v>
      </c>
      <c r="J458" s="18">
        <f t="shared" si="15"/>
        <v>0</v>
      </c>
      <c r="K458" s="68"/>
    </row>
    <row r="459" spans="1:11" ht="15" customHeight="1" x14ac:dyDescent="0.2">
      <c r="A459" s="35" t="s">
        <v>213</v>
      </c>
      <c r="B459" s="29" t="s">
        <v>915</v>
      </c>
      <c r="C459" s="23" t="s">
        <v>985</v>
      </c>
      <c r="D459" s="21" t="s">
        <v>986</v>
      </c>
      <c r="E459" s="47"/>
      <c r="F459" s="47"/>
      <c r="G459" s="47"/>
      <c r="H459" s="18">
        <f t="shared" si="14"/>
        <v>0</v>
      </c>
      <c r="I459" s="25">
        <v>250</v>
      </c>
      <c r="J459" s="18">
        <f t="shared" si="15"/>
        <v>0</v>
      </c>
      <c r="K459" s="48"/>
    </row>
    <row r="460" spans="1:11" ht="15" customHeight="1" x14ac:dyDescent="0.2">
      <c r="A460" s="35" t="s">
        <v>213</v>
      </c>
      <c r="B460" s="29" t="s">
        <v>916</v>
      </c>
      <c r="C460" s="23" t="s">
        <v>987</v>
      </c>
      <c r="D460" s="21" t="s">
        <v>136</v>
      </c>
      <c r="E460" s="47"/>
      <c r="F460" s="47"/>
      <c r="G460" s="47"/>
      <c r="H460" s="18">
        <f t="shared" si="14"/>
        <v>0</v>
      </c>
      <c r="I460" s="25">
        <v>25</v>
      </c>
      <c r="J460" s="18">
        <f t="shared" si="15"/>
        <v>0</v>
      </c>
      <c r="K460" s="67" t="s">
        <v>1166</v>
      </c>
    </row>
    <row r="461" spans="1:11" ht="15" customHeight="1" x14ac:dyDescent="0.2">
      <c r="A461" s="35" t="s">
        <v>213</v>
      </c>
      <c r="B461" s="29" t="s">
        <v>917</v>
      </c>
      <c r="C461" s="23" t="s">
        <v>988</v>
      </c>
      <c r="D461" s="21" t="s">
        <v>136</v>
      </c>
      <c r="E461" s="47"/>
      <c r="F461" s="47"/>
      <c r="G461" s="47"/>
      <c r="H461" s="18">
        <f t="shared" si="14"/>
        <v>0</v>
      </c>
      <c r="I461" s="25">
        <v>15</v>
      </c>
      <c r="J461" s="18">
        <f t="shared" si="15"/>
        <v>0</v>
      </c>
      <c r="K461" s="69"/>
    </row>
    <row r="462" spans="1:11" ht="15" customHeight="1" x14ac:dyDescent="0.2">
      <c r="A462" s="35" t="s">
        <v>213</v>
      </c>
      <c r="B462" s="29" t="s">
        <v>918</v>
      </c>
      <c r="C462" s="23" t="s">
        <v>989</v>
      </c>
      <c r="D462" s="21" t="s">
        <v>136</v>
      </c>
      <c r="E462" s="47"/>
      <c r="F462" s="47"/>
      <c r="G462" s="47"/>
      <c r="H462" s="18">
        <f t="shared" si="14"/>
        <v>0</v>
      </c>
      <c r="I462" s="25">
        <v>10</v>
      </c>
      <c r="J462" s="18">
        <f t="shared" si="15"/>
        <v>0</v>
      </c>
      <c r="K462" s="69"/>
    </row>
    <row r="463" spans="1:11" ht="15" customHeight="1" x14ac:dyDescent="0.2">
      <c r="A463" s="35" t="s">
        <v>213</v>
      </c>
      <c r="B463" s="29" t="s">
        <v>919</v>
      </c>
      <c r="C463" s="23" t="s">
        <v>990</v>
      </c>
      <c r="D463" s="21" t="s">
        <v>125</v>
      </c>
      <c r="E463" s="47"/>
      <c r="F463" s="47"/>
      <c r="G463" s="47"/>
      <c r="H463" s="18">
        <f t="shared" si="14"/>
        <v>0</v>
      </c>
      <c r="I463" s="25">
        <v>25</v>
      </c>
      <c r="J463" s="18">
        <f t="shared" si="15"/>
        <v>0</v>
      </c>
      <c r="K463" s="69"/>
    </row>
    <row r="464" spans="1:11" ht="15" customHeight="1" x14ac:dyDescent="0.2">
      <c r="A464" s="35" t="s">
        <v>213</v>
      </c>
      <c r="B464" s="29" t="s">
        <v>920</v>
      </c>
      <c r="C464" s="23" t="s">
        <v>991</v>
      </c>
      <c r="D464" s="21" t="s">
        <v>138</v>
      </c>
      <c r="E464" s="47"/>
      <c r="F464" s="47"/>
      <c r="G464" s="47"/>
      <c r="H464" s="18">
        <f t="shared" si="14"/>
        <v>0</v>
      </c>
      <c r="I464" s="25">
        <v>50</v>
      </c>
      <c r="J464" s="18">
        <f t="shared" si="15"/>
        <v>0</v>
      </c>
      <c r="K464" s="69"/>
    </row>
    <row r="465" spans="1:11" ht="15" customHeight="1" x14ac:dyDescent="0.2">
      <c r="A465" s="35" t="s">
        <v>213</v>
      </c>
      <c r="B465" s="29" t="s">
        <v>921</v>
      </c>
      <c r="C465" s="23" t="s">
        <v>992</v>
      </c>
      <c r="D465" s="21" t="s">
        <v>138</v>
      </c>
      <c r="E465" s="47"/>
      <c r="F465" s="47"/>
      <c r="G465" s="47"/>
      <c r="H465" s="18">
        <f t="shared" si="14"/>
        <v>0</v>
      </c>
      <c r="I465" s="25">
        <v>25</v>
      </c>
      <c r="J465" s="18">
        <f t="shared" si="15"/>
        <v>0</v>
      </c>
      <c r="K465" s="69"/>
    </row>
    <row r="466" spans="1:11" ht="15" customHeight="1" x14ac:dyDescent="0.2">
      <c r="A466" s="35" t="s">
        <v>213</v>
      </c>
      <c r="B466" s="29" t="s">
        <v>922</v>
      </c>
      <c r="C466" s="23" t="s">
        <v>993</v>
      </c>
      <c r="D466" s="21" t="s">
        <v>138</v>
      </c>
      <c r="E466" s="47"/>
      <c r="F466" s="47"/>
      <c r="G466" s="47"/>
      <c r="H466" s="18">
        <f t="shared" si="14"/>
        <v>0</v>
      </c>
      <c r="I466" s="25">
        <v>50</v>
      </c>
      <c r="J466" s="18">
        <f t="shared" si="15"/>
        <v>0</v>
      </c>
      <c r="K466" s="69"/>
    </row>
    <row r="467" spans="1:11" ht="15" customHeight="1" x14ac:dyDescent="0.2">
      <c r="A467" s="35" t="s">
        <v>213</v>
      </c>
      <c r="B467" s="29" t="s">
        <v>923</v>
      </c>
      <c r="C467" s="23" t="s">
        <v>994</v>
      </c>
      <c r="D467" s="21" t="s">
        <v>136</v>
      </c>
      <c r="E467" s="47"/>
      <c r="F467" s="47"/>
      <c r="G467" s="47"/>
      <c r="H467" s="18">
        <f t="shared" si="14"/>
        <v>0</v>
      </c>
      <c r="I467" s="25">
        <v>150</v>
      </c>
      <c r="J467" s="18">
        <f t="shared" si="15"/>
        <v>0</v>
      </c>
      <c r="K467" s="69"/>
    </row>
    <row r="468" spans="1:11" ht="15" customHeight="1" x14ac:dyDescent="0.2">
      <c r="A468" s="35" t="s">
        <v>213</v>
      </c>
      <c r="B468" s="29" t="s">
        <v>924</v>
      </c>
      <c r="C468" s="23" t="s">
        <v>995</v>
      </c>
      <c r="D468" s="21" t="s">
        <v>136</v>
      </c>
      <c r="E468" s="47"/>
      <c r="F468" s="47"/>
      <c r="G468" s="47"/>
      <c r="H468" s="18">
        <f t="shared" si="14"/>
        <v>0</v>
      </c>
      <c r="I468" s="25">
        <v>75</v>
      </c>
      <c r="J468" s="18">
        <f t="shared" si="15"/>
        <v>0</v>
      </c>
      <c r="K468" s="69"/>
    </row>
    <row r="469" spans="1:11" ht="15" customHeight="1" x14ac:dyDescent="0.2">
      <c r="A469" s="35" t="s">
        <v>213</v>
      </c>
      <c r="B469" s="29" t="s">
        <v>925</v>
      </c>
      <c r="C469" s="23" t="s">
        <v>996</v>
      </c>
      <c r="D469" s="21" t="s">
        <v>136</v>
      </c>
      <c r="E469" s="47"/>
      <c r="F469" s="47"/>
      <c r="G469" s="47"/>
      <c r="H469" s="18">
        <f t="shared" si="14"/>
        <v>0</v>
      </c>
      <c r="I469" s="25">
        <v>45</v>
      </c>
      <c r="J469" s="18">
        <f t="shared" si="15"/>
        <v>0</v>
      </c>
      <c r="K469" s="69"/>
    </row>
    <row r="470" spans="1:11" ht="15" customHeight="1" x14ac:dyDescent="0.2">
      <c r="A470" s="35" t="s">
        <v>213</v>
      </c>
      <c r="B470" s="29" t="s">
        <v>926</v>
      </c>
      <c r="C470" s="23" t="s">
        <v>997</v>
      </c>
      <c r="D470" s="21" t="s">
        <v>136</v>
      </c>
      <c r="E470" s="47"/>
      <c r="F470" s="47"/>
      <c r="G470" s="47"/>
      <c r="H470" s="18">
        <f t="shared" si="14"/>
        <v>0</v>
      </c>
      <c r="I470" s="25">
        <v>20</v>
      </c>
      <c r="J470" s="18">
        <f t="shared" si="15"/>
        <v>0</v>
      </c>
      <c r="K470" s="69"/>
    </row>
    <row r="471" spans="1:11" ht="15" customHeight="1" x14ac:dyDescent="0.2">
      <c r="A471" s="35" t="s">
        <v>213</v>
      </c>
      <c r="B471" s="29" t="s">
        <v>927</v>
      </c>
      <c r="C471" s="23" t="s">
        <v>998</v>
      </c>
      <c r="D471" s="21" t="s">
        <v>125</v>
      </c>
      <c r="E471" s="47"/>
      <c r="F471" s="47"/>
      <c r="G471" s="47"/>
      <c r="H471" s="18">
        <f t="shared" si="14"/>
        <v>0</v>
      </c>
      <c r="I471" s="25">
        <v>75</v>
      </c>
      <c r="J471" s="18">
        <f t="shared" si="15"/>
        <v>0</v>
      </c>
      <c r="K471" s="69"/>
    </row>
    <row r="472" spans="1:11" ht="15" customHeight="1" x14ac:dyDescent="0.2">
      <c r="A472" s="35" t="s">
        <v>213</v>
      </c>
      <c r="B472" s="29" t="s">
        <v>928</v>
      </c>
      <c r="C472" s="23" t="s">
        <v>999</v>
      </c>
      <c r="D472" s="21" t="s">
        <v>136</v>
      </c>
      <c r="E472" s="47"/>
      <c r="F472" s="47"/>
      <c r="G472" s="47"/>
      <c r="H472" s="18">
        <f t="shared" si="14"/>
        <v>0</v>
      </c>
      <c r="I472" s="25">
        <v>50</v>
      </c>
      <c r="J472" s="18">
        <f t="shared" si="15"/>
        <v>0</v>
      </c>
      <c r="K472" s="69"/>
    </row>
    <row r="473" spans="1:11" ht="15" customHeight="1" x14ac:dyDescent="0.2">
      <c r="A473" s="35" t="s">
        <v>213</v>
      </c>
      <c r="B473" s="29" t="s">
        <v>929</v>
      </c>
      <c r="C473" s="23" t="s">
        <v>1000</v>
      </c>
      <c r="D473" s="21" t="s">
        <v>125</v>
      </c>
      <c r="E473" s="47"/>
      <c r="F473" s="47"/>
      <c r="G473" s="47"/>
      <c r="H473" s="18">
        <f t="shared" si="14"/>
        <v>0</v>
      </c>
      <c r="I473" s="25">
        <v>25</v>
      </c>
      <c r="J473" s="18">
        <f t="shared" si="15"/>
        <v>0</v>
      </c>
      <c r="K473" s="69"/>
    </row>
    <row r="474" spans="1:11" ht="15" customHeight="1" x14ac:dyDescent="0.2">
      <c r="A474" s="35" t="s">
        <v>213</v>
      </c>
      <c r="B474" s="29" t="s">
        <v>930</v>
      </c>
      <c r="C474" s="23" t="s">
        <v>1001</v>
      </c>
      <c r="D474" s="21" t="s">
        <v>125</v>
      </c>
      <c r="E474" s="47"/>
      <c r="F474" s="47"/>
      <c r="G474" s="47"/>
      <c r="H474" s="18">
        <f t="shared" si="14"/>
        <v>0</v>
      </c>
      <c r="I474" s="25">
        <v>25</v>
      </c>
      <c r="J474" s="18">
        <f t="shared" si="15"/>
        <v>0</v>
      </c>
      <c r="K474" s="69"/>
    </row>
    <row r="475" spans="1:11" ht="15" customHeight="1" x14ac:dyDescent="0.2">
      <c r="A475" s="35" t="s">
        <v>213</v>
      </c>
      <c r="B475" s="29" t="s">
        <v>931</v>
      </c>
      <c r="C475" s="23" t="s">
        <v>1002</v>
      </c>
      <c r="D475" s="21" t="s">
        <v>125</v>
      </c>
      <c r="E475" s="47"/>
      <c r="F475" s="47"/>
      <c r="G475" s="47"/>
      <c r="H475" s="18">
        <f t="shared" si="14"/>
        <v>0</v>
      </c>
      <c r="I475" s="25">
        <v>25</v>
      </c>
      <c r="J475" s="18">
        <f t="shared" si="15"/>
        <v>0</v>
      </c>
      <c r="K475" s="69"/>
    </row>
    <row r="476" spans="1:11" ht="15" customHeight="1" x14ac:dyDescent="0.2">
      <c r="A476" s="35" t="s">
        <v>213</v>
      </c>
      <c r="B476" s="29" t="s">
        <v>932</v>
      </c>
      <c r="C476" s="23" t="s">
        <v>1003</v>
      </c>
      <c r="D476" s="21" t="s">
        <v>136</v>
      </c>
      <c r="E476" s="47"/>
      <c r="F476" s="47"/>
      <c r="G476" s="47"/>
      <c r="H476" s="18">
        <f t="shared" si="14"/>
        <v>0</v>
      </c>
      <c r="I476" s="25">
        <v>25</v>
      </c>
      <c r="J476" s="18">
        <f t="shared" si="15"/>
        <v>0</v>
      </c>
      <c r="K476" s="69"/>
    </row>
    <row r="477" spans="1:11" ht="15" customHeight="1" x14ac:dyDescent="0.2">
      <c r="A477" s="35" t="s">
        <v>213</v>
      </c>
      <c r="B477" s="29" t="s">
        <v>933</v>
      </c>
      <c r="C477" s="23" t="s">
        <v>1004</v>
      </c>
      <c r="D477" s="21" t="s">
        <v>136</v>
      </c>
      <c r="E477" s="47"/>
      <c r="F477" s="47"/>
      <c r="G477" s="47"/>
      <c r="H477" s="18">
        <f t="shared" si="14"/>
        <v>0</v>
      </c>
      <c r="I477" s="25">
        <v>25</v>
      </c>
      <c r="J477" s="18">
        <f t="shared" si="15"/>
        <v>0</v>
      </c>
      <c r="K477" s="69"/>
    </row>
    <row r="478" spans="1:11" ht="15" customHeight="1" x14ac:dyDescent="0.2">
      <c r="A478" s="35" t="s">
        <v>213</v>
      </c>
      <c r="B478" s="29" t="s">
        <v>934</v>
      </c>
      <c r="C478" s="23" t="s">
        <v>1016</v>
      </c>
      <c r="D478" s="21" t="s">
        <v>136</v>
      </c>
      <c r="E478" s="47"/>
      <c r="F478" s="47"/>
      <c r="G478" s="47"/>
      <c r="H478" s="18">
        <f t="shared" si="14"/>
        <v>0</v>
      </c>
      <c r="I478" s="25">
        <v>15</v>
      </c>
      <c r="J478" s="18">
        <f t="shared" si="15"/>
        <v>0</v>
      </c>
      <c r="K478" s="69"/>
    </row>
    <row r="479" spans="1:11" ht="15" customHeight="1" x14ac:dyDescent="0.2">
      <c r="A479" s="35" t="s">
        <v>213</v>
      </c>
      <c r="B479" s="29" t="s">
        <v>935</v>
      </c>
      <c r="C479" s="23" t="s">
        <v>1005</v>
      </c>
      <c r="D479" s="21" t="s">
        <v>136</v>
      </c>
      <c r="E479" s="47"/>
      <c r="F479" s="47"/>
      <c r="G479" s="47"/>
      <c r="H479" s="18">
        <f t="shared" si="14"/>
        <v>0</v>
      </c>
      <c r="I479" s="25">
        <v>15</v>
      </c>
      <c r="J479" s="18">
        <f t="shared" si="15"/>
        <v>0</v>
      </c>
      <c r="K479" s="69"/>
    </row>
    <row r="480" spans="1:11" ht="15" customHeight="1" x14ac:dyDescent="0.2">
      <c r="A480" s="35" t="s">
        <v>213</v>
      </c>
      <c r="B480" s="29" t="s">
        <v>936</v>
      </c>
      <c r="C480" s="23" t="s">
        <v>1006</v>
      </c>
      <c r="D480" s="21" t="s">
        <v>136</v>
      </c>
      <c r="E480" s="47"/>
      <c r="F480" s="47"/>
      <c r="G480" s="47"/>
      <c r="H480" s="18">
        <f t="shared" si="14"/>
        <v>0</v>
      </c>
      <c r="I480" s="25">
        <v>10</v>
      </c>
      <c r="J480" s="18">
        <f t="shared" si="15"/>
        <v>0</v>
      </c>
      <c r="K480" s="69"/>
    </row>
    <row r="481" spans="1:11" ht="15" customHeight="1" x14ac:dyDescent="0.2">
      <c r="A481" s="35" t="s">
        <v>213</v>
      </c>
      <c r="B481" s="29" t="s">
        <v>937</v>
      </c>
      <c r="C481" s="23" t="s">
        <v>1007</v>
      </c>
      <c r="D481" s="21" t="s">
        <v>136</v>
      </c>
      <c r="E481" s="47"/>
      <c r="F481" s="47"/>
      <c r="G481" s="47"/>
      <c r="H481" s="18">
        <f t="shared" si="14"/>
        <v>0</v>
      </c>
      <c r="I481" s="25">
        <v>10</v>
      </c>
      <c r="J481" s="18">
        <f t="shared" si="15"/>
        <v>0</v>
      </c>
      <c r="K481" s="69"/>
    </row>
    <row r="482" spans="1:11" ht="15" customHeight="1" x14ac:dyDescent="0.2">
      <c r="A482" s="35" t="s">
        <v>213</v>
      </c>
      <c r="B482" s="29" t="s">
        <v>938</v>
      </c>
      <c r="C482" s="23" t="s">
        <v>1008</v>
      </c>
      <c r="D482" s="21" t="s">
        <v>136</v>
      </c>
      <c r="E482" s="47"/>
      <c r="F482" s="47"/>
      <c r="G482" s="47"/>
      <c r="H482" s="18">
        <f t="shared" si="14"/>
        <v>0</v>
      </c>
      <c r="I482" s="25">
        <v>10</v>
      </c>
      <c r="J482" s="18">
        <f t="shared" si="15"/>
        <v>0</v>
      </c>
      <c r="K482" s="69"/>
    </row>
    <row r="483" spans="1:11" ht="15" customHeight="1" x14ac:dyDescent="0.2">
      <c r="A483" s="35" t="s">
        <v>213</v>
      </c>
      <c r="B483" s="29" t="s">
        <v>939</v>
      </c>
      <c r="C483" s="23" t="s">
        <v>1009</v>
      </c>
      <c r="D483" s="21" t="s">
        <v>138</v>
      </c>
      <c r="E483" s="47"/>
      <c r="F483" s="47"/>
      <c r="G483" s="47"/>
      <c r="H483" s="18">
        <f t="shared" si="14"/>
        <v>0</v>
      </c>
      <c r="I483" s="25">
        <v>50</v>
      </c>
      <c r="J483" s="18">
        <f t="shared" si="15"/>
        <v>0</v>
      </c>
      <c r="K483" s="69"/>
    </row>
    <row r="484" spans="1:11" ht="15" customHeight="1" x14ac:dyDescent="0.2">
      <c r="A484" s="35" t="s">
        <v>213</v>
      </c>
      <c r="B484" s="29" t="s">
        <v>940</v>
      </c>
      <c r="C484" s="23" t="s">
        <v>1010</v>
      </c>
      <c r="D484" s="21" t="s">
        <v>138</v>
      </c>
      <c r="E484" s="47"/>
      <c r="F484" s="47"/>
      <c r="G484" s="47"/>
      <c r="H484" s="18">
        <f t="shared" si="14"/>
        <v>0</v>
      </c>
      <c r="I484" s="25">
        <v>50</v>
      </c>
      <c r="J484" s="18">
        <f t="shared" si="15"/>
        <v>0</v>
      </c>
      <c r="K484" s="69"/>
    </row>
    <row r="485" spans="1:11" ht="15" customHeight="1" x14ac:dyDescent="0.2">
      <c r="A485" s="35" t="s">
        <v>213</v>
      </c>
      <c r="B485" s="29" t="s">
        <v>941</v>
      </c>
      <c r="C485" s="23" t="s">
        <v>1011</v>
      </c>
      <c r="D485" s="21" t="s">
        <v>136</v>
      </c>
      <c r="E485" s="47"/>
      <c r="F485" s="47"/>
      <c r="G485" s="47"/>
      <c r="H485" s="18">
        <f t="shared" si="14"/>
        <v>0</v>
      </c>
      <c r="I485" s="25">
        <v>15</v>
      </c>
      <c r="J485" s="18">
        <f t="shared" si="15"/>
        <v>0</v>
      </c>
      <c r="K485" s="69"/>
    </row>
    <row r="486" spans="1:11" ht="15" customHeight="1" x14ac:dyDescent="0.2">
      <c r="A486" s="35" t="s">
        <v>213</v>
      </c>
      <c r="B486" s="29" t="s">
        <v>942</v>
      </c>
      <c r="C486" s="23" t="s">
        <v>1012</v>
      </c>
      <c r="D486" s="21" t="s">
        <v>136</v>
      </c>
      <c r="E486" s="47"/>
      <c r="F486" s="47"/>
      <c r="G486" s="47"/>
      <c r="H486" s="18">
        <f t="shared" si="14"/>
        <v>0</v>
      </c>
      <c r="I486" s="25">
        <v>30</v>
      </c>
      <c r="J486" s="18">
        <f t="shared" si="15"/>
        <v>0</v>
      </c>
      <c r="K486" s="69"/>
    </row>
    <row r="487" spans="1:11" ht="15" customHeight="1" x14ac:dyDescent="0.2">
      <c r="A487" s="35" t="s">
        <v>213</v>
      </c>
      <c r="B487" s="29" t="s">
        <v>943</v>
      </c>
      <c r="C487" s="23" t="s">
        <v>1013</v>
      </c>
      <c r="D487" s="21" t="s">
        <v>138</v>
      </c>
      <c r="E487" s="47"/>
      <c r="F487" s="47"/>
      <c r="G487" s="47"/>
      <c r="H487" s="18">
        <f t="shared" si="14"/>
        <v>0</v>
      </c>
      <c r="I487" s="25">
        <v>50</v>
      </c>
      <c r="J487" s="18">
        <f t="shared" si="15"/>
        <v>0</v>
      </c>
      <c r="K487" s="69"/>
    </row>
    <row r="488" spans="1:11" ht="15" customHeight="1" x14ac:dyDescent="0.2">
      <c r="A488" s="35" t="s">
        <v>213</v>
      </c>
      <c r="B488" s="29" t="s">
        <v>944</v>
      </c>
      <c r="C488" s="23" t="s">
        <v>1014</v>
      </c>
      <c r="D488" s="21" t="s">
        <v>138</v>
      </c>
      <c r="E488" s="47"/>
      <c r="F488" s="47"/>
      <c r="G488" s="47"/>
      <c r="H488" s="18">
        <f t="shared" si="14"/>
        <v>0</v>
      </c>
      <c r="I488" s="25">
        <v>150</v>
      </c>
      <c r="J488" s="18">
        <f t="shared" si="15"/>
        <v>0</v>
      </c>
      <c r="K488" s="69"/>
    </row>
    <row r="489" spans="1:11" ht="15" customHeight="1" x14ac:dyDescent="0.2">
      <c r="A489" s="35" t="s">
        <v>213</v>
      </c>
      <c r="B489" s="29" t="s">
        <v>945</v>
      </c>
      <c r="C489" s="23" t="s">
        <v>1015</v>
      </c>
      <c r="D489" s="21" t="s">
        <v>136</v>
      </c>
      <c r="E489" s="47"/>
      <c r="F489" s="47"/>
      <c r="G489" s="47"/>
      <c r="H489" s="18">
        <f t="shared" si="14"/>
        <v>0</v>
      </c>
      <c r="I489" s="25">
        <v>30</v>
      </c>
      <c r="J489" s="18">
        <f t="shared" si="15"/>
        <v>0</v>
      </c>
      <c r="K489" s="69"/>
    </row>
    <row r="490" spans="1:11" ht="15" customHeight="1" x14ac:dyDescent="0.2">
      <c r="A490" s="35" t="s">
        <v>213</v>
      </c>
      <c r="B490" s="29" t="s">
        <v>946</v>
      </c>
      <c r="C490" s="23" t="s">
        <v>1017</v>
      </c>
      <c r="D490" s="21" t="s">
        <v>136</v>
      </c>
      <c r="E490" s="47"/>
      <c r="F490" s="47"/>
      <c r="G490" s="47"/>
      <c r="H490" s="18">
        <f t="shared" si="14"/>
        <v>0</v>
      </c>
      <c r="I490" s="25">
        <v>25</v>
      </c>
      <c r="J490" s="18">
        <f t="shared" si="15"/>
        <v>0</v>
      </c>
      <c r="K490" s="69"/>
    </row>
    <row r="491" spans="1:11" ht="15" customHeight="1" x14ac:dyDescent="0.2">
      <c r="A491" s="35" t="s">
        <v>213</v>
      </c>
      <c r="B491" s="29" t="s">
        <v>947</v>
      </c>
      <c r="C491" s="23" t="s">
        <v>1018</v>
      </c>
      <c r="D491" s="21" t="s">
        <v>138</v>
      </c>
      <c r="E491" s="47"/>
      <c r="F491" s="47"/>
      <c r="G491" s="47"/>
      <c r="H491" s="18">
        <f t="shared" si="14"/>
        <v>0</v>
      </c>
      <c r="I491" s="25">
        <v>50</v>
      </c>
      <c r="J491" s="18">
        <f t="shared" si="15"/>
        <v>0</v>
      </c>
      <c r="K491" s="69"/>
    </row>
    <row r="492" spans="1:11" ht="15" customHeight="1" x14ac:dyDescent="0.2">
      <c r="A492" s="35" t="s">
        <v>213</v>
      </c>
      <c r="B492" s="29" t="s">
        <v>948</v>
      </c>
      <c r="C492" s="23" t="s">
        <v>1019</v>
      </c>
      <c r="D492" s="21" t="s">
        <v>138</v>
      </c>
      <c r="E492" s="47"/>
      <c r="F492" s="47"/>
      <c r="G492" s="47"/>
      <c r="H492" s="18">
        <f t="shared" si="14"/>
        <v>0</v>
      </c>
      <c r="I492" s="25">
        <v>150</v>
      </c>
      <c r="J492" s="18">
        <f t="shared" si="15"/>
        <v>0</v>
      </c>
      <c r="K492" s="69"/>
    </row>
    <row r="493" spans="1:11" ht="15" customHeight="1" x14ac:dyDescent="0.2">
      <c r="A493" s="35" t="s">
        <v>213</v>
      </c>
      <c r="B493" s="29" t="s">
        <v>949</v>
      </c>
      <c r="C493" s="23" t="s">
        <v>1020</v>
      </c>
      <c r="D493" s="21" t="s">
        <v>138</v>
      </c>
      <c r="E493" s="47"/>
      <c r="F493" s="47"/>
      <c r="G493" s="47"/>
      <c r="H493" s="18">
        <f t="shared" si="14"/>
        <v>0</v>
      </c>
      <c r="I493" s="25">
        <v>200</v>
      </c>
      <c r="J493" s="18">
        <f t="shared" si="15"/>
        <v>0</v>
      </c>
      <c r="K493" s="69"/>
    </row>
    <row r="494" spans="1:11" ht="15" customHeight="1" x14ac:dyDescent="0.2">
      <c r="A494" s="35" t="s">
        <v>213</v>
      </c>
      <c r="B494" s="29" t="s">
        <v>950</v>
      </c>
      <c r="C494" s="23" t="s">
        <v>1021</v>
      </c>
      <c r="D494" s="21" t="s">
        <v>138</v>
      </c>
      <c r="E494" s="47"/>
      <c r="F494" s="47"/>
      <c r="G494" s="47"/>
      <c r="H494" s="18">
        <f t="shared" si="14"/>
        <v>0</v>
      </c>
      <c r="I494" s="25">
        <v>25</v>
      </c>
      <c r="J494" s="18">
        <f t="shared" si="15"/>
        <v>0</v>
      </c>
      <c r="K494" s="69"/>
    </row>
    <row r="495" spans="1:11" ht="15" customHeight="1" x14ac:dyDescent="0.2">
      <c r="A495" s="35" t="s">
        <v>213</v>
      </c>
      <c r="B495" s="29" t="s">
        <v>951</v>
      </c>
      <c r="C495" s="23" t="s">
        <v>1022</v>
      </c>
      <c r="D495" s="21" t="s">
        <v>136</v>
      </c>
      <c r="E495" s="47"/>
      <c r="F495" s="47"/>
      <c r="G495" s="47"/>
      <c r="H495" s="18">
        <f t="shared" si="14"/>
        <v>0</v>
      </c>
      <c r="I495" s="25">
        <v>20</v>
      </c>
      <c r="J495" s="18">
        <f t="shared" si="15"/>
        <v>0</v>
      </c>
      <c r="K495" s="69"/>
    </row>
    <row r="496" spans="1:11" ht="15" customHeight="1" x14ac:dyDescent="0.2">
      <c r="A496" s="35" t="s">
        <v>213</v>
      </c>
      <c r="B496" s="29" t="s">
        <v>952</v>
      </c>
      <c r="C496" s="23" t="s">
        <v>1023</v>
      </c>
      <c r="D496" s="21" t="s">
        <v>136</v>
      </c>
      <c r="E496" s="47"/>
      <c r="F496" s="47"/>
      <c r="G496" s="47"/>
      <c r="H496" s="18">
        <f t="shared" si="14"/>
        <v>0</v>
      </c>
      <c r="I496" s="25">
        <v>20</v>
      </c>
      <c r="J496" s="18">
        <f t="shared" si="15"/>
        <v>0</v>
      </c>
      <c r="K496" s="69"/>
    </row>
    <row r="497" spans="1:11" ht="15" customHeight="1" x14ac:dyDescent="0.2">
      <c r="A497" s="35" t="s">
        <v>213</v>
      </c>
      <c r="B497" s="29" t="s">
        <v>953</v>
      </c>
      <c r="C497" s="23" t="s">
        <v>1024</v>
      </c>
      <c r="D497" s="21" t="s">
        <v>136</v>
      </c>
      <c r="E497" s="47"/>
      <c r="F497" s="47"/>
      <c r="G497" s="47"/>
      <c r="H497" s="18">
        <f t="shared" si="14"/>
        <v>0</v>
      </c>
      <c r="I497" s="25">
        <v>20</v>
      </c>
      <c r="J497" s="18">
        <f t="shared" si="15"/>
        <v>0</v>
      </c>
      <c r="K497" s="69"/>
    </row>
    <row r="498" spans="1:11" ht="15" customHeight="1" x14ac:dyDescent="0.2">
      <c r="A498" s="35" t="s">
        <v>213</v>
      </c>
      <c r="B498" s="29" t="s">
        <v>954</v>
      </c>
      <c r="C498" s="23" t="s">
        <v>1025</v>
      </c>
      <c r="D498" s="21" t="s">
        <v>136</v>
      </c>
      <c r="E498" s="47"/>
      <c r="F498" s="47"/>
      <c r="G498" s="47"/>
      <c r="H498" s="18">
        <f t="shared" si="14"/>
        <v>0</v>
      </c>
      <c r="I498" s="25">
        <v>50</v>
      </c>
      <c r="J498" s="18">
        <f t="shared" si="15"/>
        <v>0</v>
      </c>
      <c r="K498" s="69"/>
    </row>
    <row r="499" spans="1:11" ht="15" customHeight="1" x14ac:dyDescent="0.2">
      <c r="A499" s="35" t="s">
        <v>213</v>
      </c>
      <c r="B499" s="29" t="s">
        <v>955</v>
      </c>
      <c r="C499" s="23" t="s">
        <v>1026</v>
      </c>
      <c r="D499" s="21" t="s">
        <v>136</v>
      </c>
      <c r="E499" s="47"/>
      <c r="F499" s="47"/>
      <c r="G499" s="47"/>
      <c r="H499" s="18">
        <f t="shared" si="14"/>
        <v>0</v>
      </c>
      <c r="I499" s="25">
        <v>50</v>
      </c>
      <c r="J499" s="18">
        <f t="shared" si="15"/>
        <v>0</v>
      </c>
      <c r="K499" s="69"/>
    </row>
    <row r="500" spans="1:11" ht="15" customHeight="1" x14ac:dyDescent="0.2">
      <c r="A500" s="35" t="s">
        <v>213</v>
      </c>
      <c r="B500" s="29" t="s">
        <v>956</v>
      </c>
      <c r="C500" s="23" t="s">
        <v>1027</v>
      </c>
      <c r="D500" s="21" t="s">
        <v>136</v>
      </c>
      <c r="E500" s="47"/>
      <c r="F500" s="47"/>
      <c r="G500" s="47"/>
      <c r="H500" s="18">
        <f t="shared" si="14"/>
        <v>0</v>
      </c>
      <c r="I500" s="25">
        <v>25</v>
      </c>
      <c r="J500" s="18">
        <f t="shared" si="15"/>
        <v>0</v>
      </c>
      <c r="K500" s="69"/>
    </row>
    <row r="501" spans="1:11" ht="15" customHeight="1" x14ac:dyDescent="0.2">
      <c r="A501" s="35" t="s">
        <v>213</v>
      </c>
      <c r="B501" s="29" t="s">
        <v>957</v>
      </c>
      <c r="C501" s="23" t="s">
        <v>1028</v>
      </c>
      <c r="D501" s="21" t="s">
        <v>136</v>
      </c>
      <c r="E501" s="47"/>
      <c r="F501" s="47"/>
      <c r="G501" s="47"/>
      <c r="H501" s="18">
        <f t="shared" si="14"/>
        <v>0</v>
      </c>
      <c r="I501" s="25">
        <v>20</v>
      </c>
      <c r="J501" s="18">
        <f t="shared" si="15"/>
        <v>0</v>
      </c>
      <c r="K501" s="69"/>
    </row>
    <row r="502" spans="1:11" ht="15" customHeight="1" x14ac:dyDescent="0.2">
      <c r="A502" s="35" t="s">
        <v>213</v>
      </c>
      <c r="B502" s="29" t="s">
        <v>958</v>
      </c>
      <c r="C502" s="23" t="s">
        <v>1029</v>
      </c>
      <c r="D502" s="21" t="s">
        <v>136</v>
      </c>
      <c r="E502" s="47"/>
      <c r="F502" s="47"/>
      <c r="G502" s="47"/>
      <c r="H502" s="18">
        <f t="shared" si="14"/>
        <v>0</v>
      </c>
      <c r="I502" s="25">
        <v>25</v>
      </c>
      <c r="J502" s="18">
        <f t="shared" si="15"/>
        <v>0</v>
      </c>
      <c r="K502" s="69"/>
    </row>
    <row r="503" spans="1:11" ht="15" customHeight="1" x14ac:dyDescent="0.2">
      <c r="A503" s="35" t="s">
        <v>213</v>
      </c>
      <c r="B503" s="29" t="s">
        <v>959</v>
      </c>
      <c r="C503" s="23" t="s">
        <v>1030</v>
      </c>
      <c r="D503" s="21" t="s">
        <v>136</v>
      </c>
      <c r="E503" s="47"/>
      <c r="F503" s="47"/>
      <c r="G503" s="47"/>
      <c r="H503" s="18">
        <f t="shared" si="14"/>
        <v>0</v>
      </c>
      <c r="I503" s="25">
        <v>150</v>
      </c>
      <c r="J503" s="18">
        <f t="shared" si="15"/>
        <v>0</v>
      </c>
      <c r="K503" s="69"/>
    </row>
    <row r="504" spans="1:11" ht="15" customHeight="1" x14ac:dyDescent="0.2">
      <c r="A504" s="35" t="s">
        <v>213</v>
      </c>
      <c r="B504" s="29" t="s">
        <v>960</v>
      </c>
      <c r="C504" s="23" t="s">
        <v>1031</v>
      </c>
      <c r="D504" s="21" t="s">
        <v>136</v>
      </c>
      <c r="E504" s="47"/>
      <c r="F504" s="47"/>
      <c r="G504" s="47"/>
      <c r="H504" s="18">
        <f t="shared" si="14"/>
        <v>0</v>
      </c>
      <c r="I504" s="25">
        <v>50</v>
      </c>
      <c r="J504" s="18">
        <f t="shared" si="15"/>
        <v>0</v>
      </c>
      <c r="K504" s="69"/>
    </row>
    <row r="505" spans="1:11" ht="15" customHeight="1" x14ac:dyDescent="0.2">
      <c r="A505" s="35" t="s">
        <v>213</v>
      </c>
      <c r="B505" s="29" t="s">
        <v>961</v>
      </c>
      <c r="C505" s="23" t="s">
        <v>1032</v>
      </c>
      <c r="D505" s="21" t="s">
        <v>136</v>
      </c>
      <c r="E505" s="47"/>
      <c r="F505" s="47"/>
      <c r="G505" s="47"/>
      <c r="H505" s="18">
        <f t="shared" si="14"/>
        <v>0</v>
      </c>
      <c r="I505" s="25">
        <v>50</v>
      </c>
      <c r="J505" s="18">
        <f t="shared" si="15"/>
        <v>0</v>
      </c>
      <c r="K505" s="69"/>
    </row>
    <row r="506" spans="1:11" ht="15" customHeight="1" x14ac:dyDescent="0.2">
      <c r="A506" s="35" t="s">
        <v>213</v>
      </c>
      <c r="B506" s="29" t="s">
        <v>962</v>
      </c>
      <c r="C506" s="23" t="s">
        <v>1033</v>
      </c>
      <c r="D506" s="21" t="s">
        <v>136</v>
      </c>
      <c r="E506" s="47"/>
      <c r="F506" s="47"/>
      <c r="G506" s="47"/>
      <c r="H506" s="18">
        <f t="shared" si="14"/>
        <v>0</v>
      </c>
      <c r="I506" s="25">
        <v>50</v>
      </c>
      <c r="J506" s="18">
        <f t="shared" si="15"/>
        <v>0</v>
      </c>
      <c r="K506" s="69"/>
    </row>
    <row r="507" spans="1:11" ht="15" customHeight="1" x14ac:dyDescent="0.2">
      <c r="A507" s="35" t="s">
        <v>213</v>
      </c>
      <c r="B507" s="29" t="s">
        <v>963</v>
      </c>
      <c r="C507" s="23" t="s">
        <v>1034</v>
      </c>
      <c r="D507" s="21" t="s">
        <v>136</v>
      </c>
      <c r="E507" s="47"/>
      <c r="F507" s="47"/>
      <c r="G507" s="47"/>
      <c r="H507" s="18">
        <f t="shared" si="14"/>
        <v>0</v>
      </c>
      <c r="I507" s="25">
        <v>50</v>
      </c>
      <c r="J507" s="18">
        <f t="shared" si="15"/>
        <v>0</v>
      </c>
      <c r="K507" s="69"/>
    </row>
    <row r="508" spans="1:11" ht="15" customHeight="1" x14ac:dyDescent="0.2">
      <c r="A508" s="35" t="s">
        <v>213</v>
      </c>
      <c r="B508" s="29" t="s">
        <v>964</v>
      </c>
      <c r="C508" s="23" t="s">
        <v>1035</v>
      </c>
      <c r="D508" s="21" t="s">
        <v>136</v>
      </c>
      <c r="E508" s="47"/>
      <c r="F508" s="47"/>
      <c r="G508" s="47"/>
      <c r="H508" s="18">
        <f t="shared" si="14"/>
        <v>0</v>
      </c>
      <c r="I508" s="25">
        <v>50</v>
      </c>
      <c r="J508" s="18">
        <f t="shared" si="15"/>
        <v>0</v>
      </c>
      <c r="K508" s="69"/>
    </row>
    <row r="509" spans="1:11" ht="15" customHeight="1" x14ac:dyDescent="0.2">
      <c r="A509" s="35" t="s">
        <v>213</v>
      </c>
      <c r="B509" s="29" t="s">
        <v>965</v>
      </c>
      <c r="C509" s="23" t="s">
        <v>1036</v>
      </c>
      <c r="D509" s="21" t="s">
        <v>136</v>
      </c>
      <c r="E509" s="47"/>
      <c r="F509" s="47"/>
      <c r="G509" s="47"/>
      <c r="H509" s="18">
        <f t="shared" si="14"/>
        <v>0</v>
      </c>
      <c r="I509" s="25">
        <v>20</v>
      </c>
      <c r="J509" s="18">
        <f t="shared" si="15"/>
        <v>0</v>
      </c>
      <c r="K509" s="69"/>
    </row>
    <row r="510" spans="1:11" ht="15" customHeight="1" x14ac:dyDescent="0.2">
      <c r="A510" s="35" t="s">
        <v>213</v>
      </c>
      <c r="B510" s="29" t="s">
        <v>966</v>
      </c>
      <c r="C510" s="23" t="s">
        <v>1037</v>
      </c>
      <c r="D510" s="21" t="s">
        <v>138</v>
      </c>
      <c r="E510" s="47"/>
      <c r="F510" s="47"/>
      <c r="G510" s="47"/>
      <c r="H510" s="18">
        <f t="shared" si="14"/>
        <v>0</v>
      </c>
      <c r="I510" s="25">
        <v>50</v>
      </c>
      <c r="J510" s="18">
        <f t="shared" si="15"/>
        <v>0</v>
      </c>
      <c r="K510" s="69"/>
    </row>
    <row r="511" spans="1:11" ht="15" customHeight="1" x14ac:dyDescent="0.2">
      <c r="A511" s="35" t="s">
        <v>213</v>
      </c>
      <c r="B511" s="29" t="s">
        <v>967</v>
      </c>
      <c r="C511" s="23" t="s">
        <v>1038</v>
      </c>
      <c r="D511" s="21" t="s">
        <v>138</v>
      </c>
      <c r="E511" s="47"/>
      <c r="F511" s="47"/>
      <c r="G511" s="47"/>
      <c r="H511" s="18">
        <f t="shared" si="14"/>
        <v>0</v>
      </c>
      <c r="I511" s="25">
        <v>50</v>
      </c>
      <c r="J511" s="18">
        <f t="shared" si="15"/>
        <v>0</v>
      </c>
      <c r="K511" s="69"/>
    </row>
    <row r="512" spans="1:11" ht="15" customHeight="1" x14ac:dyDescent="0.2">
      <c r="A512" s="35" t="s">
        <v>213</v>
      </c>
      <c r="B512" s="29" t="s">
        <v>968</v>
      </c>
      <c r="C512" s="23" t="s">
        <v>1039</v>
      </c>
      <c r="D512" s="21" t="s">
        <v>138</v>
      </c>
      <c r="E512" s="47"/>
      <c r="F512" s="47"/>
      <c r="G512" s="47"/>
      <c r="H512" s="18">
        <f t="shared" si="14"/>
        <v>0</v>
      </c>
      <c r="I512" s="25">
        <v>50</v>
      </c>
      <c r="J512" s="18">
        <f t="shared" si="15"/>
        <v>0</v>
      </c>
      <c r="K512" s="69"/>
    </row>
    <row r="513" spans="1:11" ht="15" customHeight="1" x14ac:dyDescent="0.2">
      <c r="A513" s="35" t="s">
        <v>213</v>
      </c>
      <c r="B513" s="29" t="s">
        <v>969</v>
      </c>
      <c r="C513" s="23" t="s">
        <v>1040</v>
      </c>
      <c r="D513" s="21" t="s">
        <v>138</v>
      </c>
      <c r="E513" s="47"/>
      <c r="F513" s="47"/>
      <c r="G513" s="47"/>
      <c r="H513" s="18">
        <f t="shared" si="14"/>
        <v>0</v>
      </c>
      <c r="I513" s="25">
        <v>50</v>
      </c>
      <c r="J513" s="18">
        <f t="shared" si="15"/>
        <v>0</v>
      </c>
      <c r="K513" s="69"/>
    </row>
    <row r="514" spans="1:11" ht="15" customHeight="1" x14ac:dyDescent="0.2">
      <c r="A514" s="35" t="s">
        <v>213</v>
      </c>
      <c r="B514" s="29" t="s">
        <v>970</v>
      </c>
      <c r="C514" s="23" t="s">
        <v>1041</v>
      </c>
      <c r="D514" s="21" t="s">
        <v>986</v>
      </c>
      <c r="E514" s="47"/>
      <c r="F514" s="47"/>
      <c r="G514" s="47"/>
      <c r="H514" s="18">
        <f t="shared" si="14"/>
        <v>0</v>
      </c>
      <c r="I514" s="25">
        <v>25</v>
      </c>
      <c r="J514" s="18">
        <f t="shared" si="15"/>
        <v>0</v>
      </c>
      <c r="K514" s="69"/>
    </row>
    <row r="515" spans="1:11" ht="15" customHeight="1" x14ac:dyDescent="0.2">
      <c r="A515" s="35" t="s">
        <v>213</v>
      </c>
      <c r="B515" s="29" t="s">
        <v>971</v>
      </c>
      <c r="C515" s="23" t="s">
        <v>1042</v>
      </c>
      <c r="D515" s="21" t="s">
        <v>136</v>
      </c>
      <c r="E515" s="47"/>
      <c r="F515" s="47"/>
      <c r="G515" s="47"/>
      <c r="H515" s="18">
        <f t="shared" si="14"/>
        <v>0</v>
      </c>
      <c r="I515" s="25">
        <v>25</v>
      </c>
      <c r="J515" s="18">
        <f t="shared" si="15"/>
        <v>0</v>
      </c>
      <c r="K515" s="69"/>
    </row>
    <row r="516" spans="1:11" ht="15" customHeight="1" x14ac:dyDescent="0.2">
      <c r="A516" s="35" t="s">
        <v>213</v>
      </c>
      <c r="B516" s="29" t="s">
        <v>972</v>
      </c>
      <c r="C516" s="23" t="s">
        <v>1043</v>
      </c>
      <c r="D516" s="21" t="s">
        <v>136</v>
      </c>
      <c r="E516" s="47"/>
      <c r="F516" s="47"/>
      <c r="G516" s="47"/>
      <c r="H516" s="18">
        <f t="shared" si="14"/>
        <v>0</v>
      </c>
      <c r="I516" s="25">
        <v>25</v>
      </c>
      <c r="J516" s="18">
        <f t="shared" si="15"/>
        <v>0</v>
      </c>
      <c r="K516" s="69"/>
    </row>
    <row r="517" spans="1:11" ht="15" customHeight="1" x14ac:dyDescent="0.2">
      <c r="A517" s="35" t="s">
        <v>213</v>
      </c>
      <c r="B517" s="29" t="s">
        <v>973</v>
      </c>
      <c r="C517" s="23" t="s">
        <v>1075</v>
      </c>
      <c r="D517" s="21" t="s">
        <v>986</v>
      </c>
      <c r="E517" s="47"/>
      <c r="F517" s="47"/>
      <c r="G517" s="47"/>
      <c r="H517" s="18">
        <f t="shared" si="14"/>
        <v>0</v>
      </c>
      <c r="I517" s="25">
        <v>50</v>
      </c>
      <c r="J517" s="18">
        <f t="shared" si="15"/>
        <v>0</v>
      </c>
      <c r="K517" s="69"/>
    </row>
    <row r="518" spans="1:11" ht="15" customHeight="1" x14ac:dyDescent="0.2">
      <c r="A518" s="35" t="s">
        <v>213</v>
      </c>
      <c r="B518" s="29" t="s">
        <v>1044</v>
      </c>
      <c r="C518" s="23" t="s">
        <v>1076</v>
      </c>
      <c r="D518" s="21" t="s">
        <v>136</v>
      </c>
      <c r="E518" s="47"/>
      <c r="F518" s="47"/>
      <c r="G518" s="47"/>
      <c r="H518" s="18">
        <f t="shared" si="14"/>
        <v>0</v>
      </c>
      <c r="I518" s="25">
        <v>50</v>
      </c>
      <c r="J518" s="18">
        <f t="shared" si="15"/>
        <v>0</v>
      </c>
      <c r="K518" s="69"/>
    </row>
    <row r="519" spans="1:11" ht="15" customHeight="1" x14ac:dyDescent="0.2">
      <c r="A519" s="35" t="s">
        <v>213</v>
      </c>
      <c r="B519" s="29" t="s">
        <v>1045</v>
      </c>
      <c r="C519" s="23" t="s">
        <v>1077</v>
      </c>
      <c r="D519" s="21" t="s">
        <v>986</v>
      </c>
      <c r="E519" s="47"/>
      <c r="F519" s="47"/>
      <c r="G519" s="47"/>
      <c r="H519" s="18">
        <f t="shared" ref="H519:H574" si="16">E519+F519+G519</f>
        <v>0</v>
      </c>
      <c r="I519" s="25">
        <v>150</v>
      </c>
      <c r="J519" s="18">
        <f t="shared" ref="J519:J574" si="17">H519*I519</f>
        <v>0</v>
      </c>
      <c r="K519" s="69"/>
    </row>
    <row r="520" spans="1:11" ht="15" customHeight="1" x14ac:dyDescent="0.2">
      <c r="A520" s="35" t="s">
        <v>213</v>
      </c>
      <c r="B520" s="29" t="s">
        <v>1046</v>
      </c>
      <c r="C520" s="23" t="s">
        <v>1078</v>
      </c>
      <c r="D520" s="21" t="s">
        <v>136</v>
      </c>
      <c r="E520" s="47"/>
      <c r="F520" s="47"/>
      <c r="G520" s="47"/>
      <c r="H520" s="18">
        <f t="shared" si="16"/>
        <v>0</v>
      </c>
      <c r="I520" s="25">
        <v>25</v>
      </c>
      <c r="J520" s="18">
        <f t="shared" si="17"/>
        <v>0</v>
      </c>
      <c r="K520" s="69"/>
    </row>
    <row r="521" spans="1:11" ht="15" customHeight="1" x14ac:dyDescent="0.2">
      <c r="A521" s="35" t="s">
        <v>213</v>
      </c>
      <c r="B521" s="29" t="s">
        <v>1047</v>
      </c>
      <c r="C521" s="23" t="s">
        <v>1079</v>
      </c>
      <c r="D521" s="21" t="s">
        <v>136</v>
      </c>
      <c r="E521" s="47"/>
      <c r="F521" s="47"/>
      <c r="G521" s="47"/>
      <c r="H521" s="18">
        <f t="shared" si="16"/>
        <v>0</v>
      </c>
      <c r="I521" s="25">
        <v>25</v>
      </c>
      <c r="J521" s="18">
        <f t="shared" si="17"/>
        <v>0</v>
      </c>
      <c r="K521" s="69"/>
    </row>
    <row r="522" spans="1:11" ht="15" customHeight="1" x14ac:dyDescent="0.2">
      <c r="A522" s="35" t="s">
        <v>213</v>
      </c>
      <c r="B522" s="29" t="s">
        <v>1048</v>
      </c>
      <c r="C522" s="23" t="s">
        <v>1084</v>
      </c>
      <c r="D522" s="21" t="s">
        <v>136</v>
      </c>
      <c r="E522" s="47"/>
      <c r="F522" s="47"/>
      <c r="G522" s="47"/>
      <c r="H522" s="18">
        <f t="shared" si="16"/>
        <v>0</v>
      </c>
      <c r="I522" s="25">
        <v>20</v>
      </c>
      <c r="J522" s="18">
        <f t="shared" si="17"/>
        <v>0</v>
      </c>
      <c r="K522" s="69"/>
    </row>
    <row r="523" spans="1:11" ht="15" customHeight="1" x14ac:dyDescent="0.2">
      <c r="A523" s="35" t="s">
        <v>213</v>
      </c>
      <c r="B523" s="29" t="s">
        <v>1049</v>
      </c>
      <c r="C523" s="23" t="s">
        <v>1083</v>
      </c>
      <c r="D523" s="21" t="s">
        <v>136</v>
      </c>
      <c r="E523" s="47"/>
      <c r="F523" s="47"/>
      <c r="G523" s="47"/>
      <c r="H523" s="18">
        <f t="shared" si="16"/>
        <v>0</v>
      </c>
      <c r="I523" s="25">
        <v>20</v>
      </c>
      <c r="J523" s="18">
        <f t="shared" si="17"/>
        <v>0</v>
      </c>
      <c r="K523" s="69"/>
    </row>
    <row r="524" spans="1:11" ht="15" customHeight="1" x14ac:dyDescent="0.2">
      <c r="A524" s="35" t="s">
        <v>213</v>
      </c>
      <c r="B524" s="29" t="s">
        <v>1050</v>
      </c>
      <c r="C524" s="23" t="s">
        <v>1082</v>
      </c>
      <c r="D524" s="21" t="s">
        <v>136</v>
      </c>
      <c r="E524" s="47"/>
      <c r="F524" s="47"/>
      <c r="G524" s="47"/>
      <c r="H524" s="18">
        <f t="shared" si="16"/>
        <v>0</v>
      </c>
      <c r="I524" s="25">
        <v>20</v>
      </c>
      <c r="J524" s="18">
        <f t="shared" si="17"/>
        <v>0</v>
      </c>
      <c r="K524" s="69"/>
    </row>
    <row r="525" spans="1:11" ht="15" customHeight="1" x14ac:dyDescent="0.2">
      <c r="A525" s="35" t="s">
        <v>213</v>
      </c>
      <c r="B525" s="29" t="s">
        <v>1051</v>
      </c>
      <c r="C525" s="23" t="s">
        <v>1081</v>
      </c>
      <c r="D525" s="21" t="s">
        <v>136</v>
      </c>
      <c r="E525" s="47"/>
      <c r="F525" s="47"/>
      <c r="G525" s="47"/>
      <c r="H525" s="18">
        <f t="shared" si="16"/>
        <v>0</v>
      </c>
      <c r="I525" s="25">
        <v>20</v>
      </c>
      <c r="J525" s="18">
        <f t="shared" si="17"/>
        <v>0</v>
      </c>
      <c r="K525" s="69"/>
    </row>
    <row r="526" spans="1:11" ht="15" customHeight="1" x14ac:dyDescent="0.2">
      <c r="A526" s="35" t="s">
        <v>213</v>
      </c>
      <c r="B526" s="29" t="s">
        <v>1052</v>
      </c>
      <c r="C526" s="23" t="s">
        <v>1080</v>
      </c>
      <c r="D526" s="21" t="s">
        <v>136</v>
      </c>
      <c r="E526" s="47"/>
      <c r="F526" s="47"/>
      <c r="G526" s="47"/>
      <c r="H526" s="18">
        <f t="shared" si="16"/>
        <v>0</v>
      </c>
      <c r="I526" s="25">
        <v>20</v>
      </c>
      <c r="J526" s="18">
        <f t="shared" si="17"/>
        <v>0</v>
      </c>
      <c r="K526" s="69"/>
    </row>
    <row r="527" spans="1:11" ht="15" customHeight="1" x14ac:dyDescent="0.2">
      <c r="A527" s="35" t="s">
        <v>213</v>
      </c>
      <c r="B527" s="29" t="s">
        <v>1053</v>
      </c>
      <c r="C527" s="23" t="s">
        <v>1085</v>
      </c>
      <c r="D527" s="21" t="s">
        <v>136</v>
      </c>
      <c r="E527" s="47"/>
      <c r="F527" s="47"/>
      <c r="G527" s="47"/>
      <c r="H527" s="18">
        <f t="shared" si="16"/>
        <v>0</v>
      </c>
      <c r="I527" s="25">
        <v>20</v>
      </c>
      <c r="J527" s="18">
        <f t="shared" si="17"/>
        <v>0</v>
      </c>
      <c r="K527" s="69"/>
    </row>
    <row r="528" spans="1:11" ht="15" customHeight="1" x14ac:dyDescent="0.2">
      <c r="A528" s="35" t="s">
        <v>213</v>
      </c>
      <c r="B528" s="29" t="s">
        <v>1054</v>
      </c>
      <c r="C528" s="23" t="s">
        <v>1086</v>
      </c>
      <c r="D528" s="21" t="s">
        <v>138</v>
      </c>
      <c r="E528" s="47"/>
      <c r="F528" s="47"/>
      <c r="G528" s="47"/>
      <c r="H528" s="18">
        <f t="shared" si="16"/>
        <v>0</v>
      </c>
      <c r="I528" s="25">
        <v>150</v>
      </c>
      <c r="J528" s="18">
        <f t="shared" si="17"/>
        <v>0</v>
      </c>
      <c r="K528" s="69"/>
    </row>
    <row r="529" spans="1:11" ht="15" customHeight="1" x14ac:dyDescent="0.2">
      <c r="A529" s="35" t="s">
        <v>213</v>
      </c>
      <c r="B529" s="29" t="s">
        <v>1055</v>
      </c>
      <c r="C529" s="23" t="s">
        <v>1087</v>
      </c>
      <c r="D529" s="21" t="s">
        <v>138</v>
      </c>
      <c r="E529" s="47"/>
      <c r="F529" s="47"/>
      <c r="G529" s="47"/>
      <c r="H529" s="18">
        <f t="shared" si="16"/>
        <v>0</v>
      </c>
      <c r="I529" s="25">
        <v>100</v>
      </c>
      <c r="J529" s="18">
        <f t="shared" si="17"/>
        <v>0</v>
      </c>
      <c r="K529" s="68"/>
    </row>
    <row r="530" spans="1:11" ht="15" customHeight="1" x14ac:dyDescent="0.2">
      <c r="A530" s="35" t="s">
        <v>213</v>
      </c>
      <c r="B530" s="29" t="s">
        <v>1056</v>
      </c>
      <c r="C530" s="23" t="s">
        <v>1088</v>
      </c>
      <c r="D530" s="21" t="s">
        <v>136</v>
      </c>
      <c r="E530" s="47"/>
      <c r="F530" s="47"/>
      <c r="G530" s="47"/>
      <c r="H530" s="18">
        <f t="shared" si="16"/>
        <v>0</v>
      </c>
      <c r="I530" s="25">
        <v>25</v>
      </c>
      <c r="J530" s="18">
        <f t="shared" si="17"/>
        <v>0</v>
      </c>
      <c r="K530" s="48"/>
    </row>
    <row r="531" spans="1:11" ht="15" customHeight="1" x14ac:dyDescent="0.2">
      <c r="A531" s="35" t="s">
        <v>213</v>
      </c>
      <c r="B531" s="29" t="s">
        <v>1057</v>
      </c>
      <c r="C531" s="23" t="s">
        <v>1089</v>
      </c>
      <c r="D531" s="21" t="s">
        <v>136</v>
      </c>
      <c r="E531" s="47"/>
      <c r="F531" s="47"/>
      <c r="G531" s="47"/>
      <c r="H531" s="18">
        <f t="shared" si="16"/>
        <v>0</v>
      </c>
      <c r="I531" s="25">
        <v>25</v>
      </c>
      <c r="J531" s="18">
        <f t="shared" si="17"/>
        <v>0</v>
      </c>
      <c r="K531" s="48"/>
    </row>
    <row r="532" spans="1:11" ht="15" customHeight="1" x14ac:dyDescent="0.2">
      <c r="A532" s="35" t="s">
        <v>213</v>
      </c>
      <c r="B532" s="29" t="s">
        <v>1058</v>
      </c>
      <c r="C532" s="23" t="s">
        <v>1090</v>
      </c>
      <c r="D532" s="21" t="s">
        <v>136</v>
      </c>
      <c r="E532" s="47"/>
      <c r="F532" s="47"/>
      <c r="G532" s="47"/>
      <c r="H532" s="18">
        <f t="shared" si="16"/>
        <v>0</v>
      </c>
      <c r="I532" s="25">
        <v>25</v>
      </c>
      <c r="J532" s="18">
        <f t="shared" si="17"/>
        <v>0</v>
      </c>
      <c r="K532" s="48"/>
    </row>
    <row r="533" spans="1:11" ht="15" customHeight="1" x14ac:dyDescent="0.2">
      <c r="A533" s="35" t="s">
        <v>213</v>
      </c>
      <c r="B533" s="29" t="s">
        <v>1059</v>
      </c>
      <c r="C533" s="23" t="s">
        <v>1091</v>
      </c>
      <c r="D533" s="21" t="s">
        <v>136</v>
      </c>
      <c r="E533" s="47"/>
      <c r="F533" s="47"/>
      <c r="G533" s="47"/>
      <c r="H533" s="18">
        <f t="shared" si="16"/>
        <v>0</v>
      </c>
      <c r="I533" s="25">
        <v>25</v>
      </c>
      <c r="J533" s="18">
        <f t="shared" si="17"/>
        <v>0</v>
      </c>
      <c r="K533" s="48"/>
    </row>
    <row r="534" spans="1:11" ht="15" customHeight="1" x14ac:dyDescent="0.2">
      <c r="A534" s="35" t="s">
        <v>213</v>
      </c>
      <c r="B534" s="29" t="s">
        <v>1060</v>
      </c>
      <c r="C534" s="23" t="s">
        <v>1092</v>
      </c>
      <c r="D534" s="21" t="s">
        <v>136</v>
      </c>
      <c r="E534" s="47"/>
      <c r="F534" s="47"/>
      <c r="G534" s="47"/>
      <c r="H534" s="18">
        <f t="shared" si="16"/>
        <v>0</v>
      </c>
      <c r="I534" s="25">
        <v>25</v>
      </c>
      <c r="J534" s="18">
        <f t="shared" si="17"/>
        <v>0</v>
      </c>
      <c r="K534" s="48"/>
    </row>
    <row r="535" spans="1:11" ht="15" customHeight="1" x14ac:dyDescent="0.2">
      <c r="A535" s="35" t="s">
        <v>213</v>
      </c>
      <c r="B535" s="29" t="s">
        <v>1061</v>
      </c>
      <c r="C535" s="23" t="s">
        <v>1093</v>
      </c>
      <c r="D535" s="21" t="s">
        <v>136</v>
      </c>
      <c r="E535" s="47"/>
      <c r="F535" s="47"/>
      <c r="G535" s="47"/>
      <c r="H535" s="18">
        <f t="shared" si="16"/>
        <v>0</v>
      </c>
      <c r="I535" s="25">
        <v>25</v>
      </c>
      <c r="J535" s="18">
        <f t="shared" si="17"/>
        <v>0</v>
      </c>
      <c r="K535" s="48"/>
    </row>
    <row r="536" spans="1:11" ht="15" customHeight="1" x14ac:dyDescent="0.2">
      <c r="A536" s="35" t="s">
        <v>213</v>
      </c>
      <c r="B536" s="29" t="s">
        <v>1062</v>
      </c>
      <c r="C536" s="23" t="s">
        <v>1094</v>
      </c>
      <c r="D536" s="21" t="s">
        <v>136</v>
      </c>
      <c r="E536" s="47"/>
      <c r="F536" s="47"/>
      <c r="G536" s="47"/>
      <c r="H536" s="18">
        <f t="shared" si="16"/>
        <v>0</v>
      </c>
      <c r="I536" s="25">
        <v>25</v>
      </c>
      <c r="J536" s="18">
        <f t="shared" si="17"/>
        <v>0</v>
      </c>
      <c r="K536" s="48"/>
    </row>
    <row r="537" spans="1:11" ht="15" customHeight="1" x14ac:dyDescent="0.2">
      <c r="A537" s="35" t="s">
        <v>213</v>
      </c>
      <c r="B537" s="29" t="s">
        <v>1063</v>
      </c>
      <c r="C537" s="23" t="s">
        <v>1095</v>
      </c>
      <c r="D537" s="21" t="s">
        <v>136</v>
      </c>
      <c r="E537" s="47"/>
      <c r="F537" s="47"/>
      <c r="G537" s="47"/>
      <c r="H537" s="18">
        <f t="shared" si="16"/>
        <v>0</v>
      </c>
      <c r="I537" s="25">
        <v>10</v>
      </c>
      <c r="J537" s="18">
        <f t="shared" si="17"/>
        <v>0</v>
      </c>
      <c r="K537" s="67" t="s">
        <v>1166</v>
      </c>
    </row>
    <row r="538" spans="1:11" ht="15" customHeight="1" x14ac:dyDescent="0.2">
      <c r="A538" s="35" t="s">
        <v>213</v>
      </c>
      <c r="B538" s="29" t="s">
        <v>1064</v>
      </c>
      <c r="C538" s="23" t="s">
        <v>1096</v>
      </c>
      <c r="D538" s="21" t="s">
        <v>136</v>
      </c>
      <c r="E538" s="47"/>
      <c r="F538" s="47"/>
      <c r="G538" s="47"/>
      <c r="H538" s="18">
        <f t="shared" si="16"/>
        <v>0</v>
      </c>
      <c r="I538" s="25">
        <v>200</v>
      </c>
      <c r="J538" s="18">
        <f t="shared" si="17"/>
        <v>0</v>
      </c>
      <c r="K538" s="69"/>
    </row>
    <row r="539" spans="1:11" ht="15" customHeight="1" x14ac:dyDescent="0.2">
      <c r="A539" s="35" t="s">
        <v>213</v>
      </c>
      <c r="B539" s="29" t="s">
        <v>1065</v>
      </c>
      <c r="C539" s="23" t="s">
        <v>1097</v>
      </c>
      <c r="D539" s="21" t="s">
        <v>136</v>
      </c>
      <c r="E539" s="47"/>
      <c r="F539" s="47"/>
      <c r="G539" s="47"/>
      <c r="H539" s="18">
        <f t="shared" si="16"/>
        <v>0</v>
      </c>
      <c r="I539" s="25">
        <v>200</v>
      </c>
      <c r="J539" s="18">
        <f t="shared" si="17"/>
        <v>0</v>
      </c>
      <c r="K539" s="69"/>
    </row>
    <row r="540" spans="1:11" ht="15" customHeight="1" x14ac:dyDescent="0.2">
      <c r="A540" s="35" t="s">
        <v>213</v>
      </c>
      <c r="B540" s="29" t="s">
        <v>1066</v>
      </c>
      <c r="C540" s="23" t="s">
        <v>1098</v>
      </c>
      <c r="D540" s="21" t="s">
        <v>136</v>
      </c>
      <c r="E540" s="47"/>
      <c r="F540" s="47"/>
      <c r="G540" s="47"/>
      <c r="H540" s="18">
        <f t="shared" si="16"/>
        <v>0</v>
      </c>
      <c r="I540" s="25">
        <v>50</v>
      </c>
      <c r="J540" s="18">
        <f t="shared" si="17"/>
        <v>0</v>
      </c>
      <c r="K540" s="69"/>
    </row>
    <row r="541" spans="1:11" ht="15" customHeight="1" x14ac:dyDescent="0.2">
      <c r="A541" s="35" t="s">
        <v>213</v>
      </c>
      <c r="B541" s="29" t="s">
        <v>1067</v>
      </c>
      <c r="C541" s="23" t="s">
        <v>1099</v>
      </c>
      <c r="D541" s="21" t="s">
        <v>136</v>
      </c>
      <c r="E541" s="47"/>
      <c r="F541" s="47"/>
      <c r="G541" s="47"/>
      <c r="H541" s="18">
        <f t="shared" si="16"/>
        <v>0</v>
      </c>
      <c r="I541" s="25">
        <v>50</v>
      </c>
      <c r="J541" s="18">
        <f t="shared" si="17"/>
        <v>0</v>
      </c>
      <c r="K541" s="69"/>
    </row>
    <row r="542" spans="1:11" ht="15" customHeight="1" x14ac:dyDescent="0.2">
      <c r="A542" s="35" t="s">
        <v>213</v>
      </c>
      <c r="B542" s="29" t="s">
        <v>1068</v>
      </c>
      <c r="C542" s="23" t="s">
        <v>1100</v>
      </c>
      <c r="D542" s="21" t="s">
        <v>136</v>
      </c>
      <c r="E542" s="47"/>
      <c r="F542" s="47"/>
      <c r="G542" s="47"/>
      <c r="H542" s="18">
        <f t="shared" si="16"/>
        <v>0</v>
      </c>
      <c r="I542" s="25">
        <v>50</v>
      </c>
      <c r="J542" s="18">
        <f t="shared" si="17"/>
        <v>0</v>
      </c>
      <c r="K542" s="69"/>
    </row>
    <row r="543" spans="1:11" ht="15" customHeight="1" x14ac:dyDescent="0.2">
      <c r="A543" s="35" t="s">
        <v>213</v>
      </c>
      <c r="B543" s="29" t="s">
        <v>1069</v>
      </c>
      <c r="C543" s="23" t="s">
        <v>1101</v>
      </c>
      <c r="D543" s="21" t="s">
        <v>136</v>
      </c>
      <c r="E543" s="47"/>
      <c r="F543" s="47"/>
      <c r="G543" s="47"/>
      <c r="H543" s="18">
        <f t="shared" si="16"/>
        <v>0</v>
      </c>
      <c r="I543" s="21">
        <v>650</v>
      </c>
      <c r="J543" s="18">
        <f t="shared" si="17"/>
        <v>0</v>
      </c>
      <c r="K543" s="69"/>
    </row>
    <row r="544" spans="1:11" ht="15" customHeight="1" x14ac:dyDescent="0.2">
      <c r="A544" s="35" t="s">
        <v>213</v>
      </c>
      <c r="B544" s="29" t="s">
        <v>1070</v>
      </c>
      <c r="C544" s="23" t="s">
        <v>1129</v>
      </c>
      <c r="D544" s="21" t="s">
        <v>136</v>
      </c>
      <c r="E544" s="47"/>
      <c r="F544" s="47"/>
      <c r="G544" s="47"/>
      <c r="H544" s="18">
        <f t="shared" si="16"/>
        <v>0</v>
      </c>
      <c r="I544" s="21">
        <v>25</v>
      </c>
      <c r="J544" s="18">
        <f t="shared" si="17"/>
        <v>0</v>
      </c>
      <c r="K544" s="69"/>
    </row>
    <row r="545" spans="1:11" ht="15" customHeight="1" x14ac:dyDescent="0.2">
      <c r="A545" s="35" t="s">
        <v>213</v>
      </c>
      <c r="B545" s="29" t="s">
        <v>1071</v>
      </c>
      <c r="C545" s="23" t="s">
        <v>1130</v>
      </c>
      <c r="D545" s="21" t="s">
        <v>136</v>
      </c>
      <c r="E545" s="47"/>
      <c r="F545" s="47"/>
      <c r="G545" s="47"/>
      <c r="H545" s="18">
        <f t="shared" si="16"/>
        <v>0</v>
      </c>
      <c r="I545" s="21">
        <v>25</v>
      </c>
      <c r="J545" s="18">
        <f t="shared" si="17"/>
        <v>0</v>
      </c>
      <c r="K545" s="69"/>
    </row>
    <row r="546" spans="1:11" ht="15" customHeight="1" x14ac:dyDescent="0.2">
      <c r="A546" s="35" t="s">
        <v>213</v>
      </c>
      <c r="B546" s="29" t="s">
        <v>1072</v>
      </c>
      <c r="C546" s="23" t="s">
        <v>1131</v>
      </c>
      <c r="D546" s="21" t="s">
        <v>136</v>
      </c>
      <c r="E546" s="47"/>
      <c r="F546" s="47"/>
      <c r="G546" s="47"/>
      <c r="H546" s="18">
        <f t="shared" si="16"/>
        <v>0</v>
      </c>
      <c r="I546" s="21">
        <v>25</v>
      </c>
      <c r="J546" s="18">
        <f t="shared" si="17"/>
        <v>0</v>
      </c>
      <c r="K546" s="69"/>
    </row>
    <row r="547" spans="1:11" ht="15" customHeight="1" x14ac:dyDescent="0.2">
      <c r="A547" s="35" t="s">
        <v>213</v>
      </c>
      <c r="B547" s="29" t="s">
        <v>1073</v>
      </c>
      <c r="C547" s="23" t="s">
        <v>1132</v>
      </c>
      <c r="D547" s="21" t="s">
        <v>136</v>
      </c>
      <c r="E547" s="47"/>
      <c r="F547" s="47"/>
      <c r="G547" s="47"/>
      <c r="H547" s="18">
        <f t="shared" si="16"/>
        <v>0</v>
      </c>
      <c r="I547" s="21">
        <v>25</v>
      </c>
      <c r="J547" s="18">
        <f t="shared" si="17"/>
        <v>0</v>
      </c>
      <c r="K547" s="69"/>
    </row>
    <row r="548" spans="1:11" ht="15" customHeight="1" x14ac:dyDescent="0.2">
      <c r="A548" s="35" t="s">
        <v>213</v>
      </c>
      <c r="B548" s="29" t="s">
        <v>1074</v>
      </c>
      <c r="C548" s="23" t="s">
        <v>1133</v>
      </c>
      <c r="D548" s="21" t="s">
        <v>136</v>
      </c>
      <c r="E548" s="47"/>
      <c r="F548" s="47"/>
      <c r="G548" s="47"/>
      <c r="H548" s="18">
        <f t="shared" si="16"/>
        <v>0</v>
      </c>
      <c r="I548" s="21">
        <v>25</v>
      </c>
      <c r="J548" s="18">
        <f t="shared" si="17"/>
        <v>0</v>
      </c>
      <c r="K548" s="69"/>
    </row>
    <row r="549" spans="1:11" ht="15" customHeight="1" x14ac:dyDescent="0.2">
      <c r="A549" s="35" t="s">
        <v>213</v>
      </c>
      <c r="B549" s="29" t="s">
        <v>1102</v>
      </c>
      <c r="C549" s="23" t="s">
        <v>1134</v>
      </c>
      <c r="D549" s="21" t="s">
        <v>136</v>
      </c>
      <c r="E549" s="47"/>
      <c r="F549" s="47"/>
      <c r="G549" s="47"/>
      <c r="H549" s="18">
        <f t="shared" si="16"/>
        <v>0</v>
      </c>
      <c r="I549" s="21">
        <v>25</v>
      </c>
      <c r="J549" s="18">
        <f t="shared" si="17"/>
        <v>0</v>
      </c>
      <c r="K549" s="69"/>
    </row>
    <row r="550" spans="1:11" ht="15" customHeight="1" x14ac:dyDescent="0.2">
      <c r="A550" s="35" t="s">
        <v>213</v>
      </c>
      <c r="B550" s="29" t="s">
        <v>1103</v>
      </c>
      <c r="C550" s="23" t="s">
        <v>1135</v>
      </c>
      <c r="D550" s="21" t="s">
        <v>136</v>
      </c>
      <c r="E550" s="47"/>
      <c r="F550" s="47"/>
      <c r="G550" s="47"/>
      <c r="H550" s="18">
        <f t="shared" si="16"/>
        <v>0</v>
      </c>
      <c r="I550" s="21">
        <v>25</v>
      </c>
      <c r="J550" s="18">
        <f t="shared" si="17"/>
        <v>0</v>
      </c>
      <c r="K550" s="69"/>
    </row>
    <row r="551" spans="1:11" ht="15" customHeight="1" x14ac:dyDescent="0.2">
      <c r="A551" s="35" t="s">
        <v>213</v>
      </c>
      <c r="B551" s="29" t="s">
        <v>1104</v>
      </c>
      <c r="C551" s="23" t="s">
        <v>1137</v>
      </c>
      <c r="D551" s="21" t="s">
        <v>136</v>
      </c>
      <c r="E551" s="47"/>
      <c r="F551" s="47"/>
      <c r="G551" s="47"/>
      <c r="H551" s="18">
        <f t="shared" si="16"/>
        <v>0</v>
      </c>
      <c r="I551" s="21">
        <v>25</v>
      </c>
      <c r="J551" s="18">
        <f t="shared" si="17"/>
        <v>0</v>
      </c>
      <c r="K551" s="69"/>
    </row>
    <row r="552" spans="1:11" ht="15" customHeight="1" x14ac:dyDescent="0.2">
      <c r="A552" s="35" t="s">
        <v>213</v>
      </c>
      <c r="B552" s="29" t="s">
        <v>1105</v>
      </c>
      <c r="C552" s="23" t="s">
        <v>1138</v>
      </c>
      <c r="D552" s="21" t="s">
        <v>136</v>
      </c>
      <c r="E552" s="47"/>
      <c r="F552" s="47"/>
      <c r="G552" s="47"/>
      <c r="H552" s="18">
        <f t="shared" si="16"/>
        <v>0</v>
      </c>
      <c r="I552" s="21">
        <v>25</v>
      </c>
      <c r="J552" s="18">
        <f t="shared" si="17"/>
        <v>0</v>
      </c>
      <c r="K552" s="69"/>
    </row>
    <row r="553" spans="1:11" ht="15" customHeight="1" x14ac:dyDescent="0.2">
      <c r="A553" s="35" t="s">
        <v>213</v>
      </c>
      <c r="B553" s="29" t="s">
        <v>1106</v>
      </c>
      <c r="C553" s="23" t="s">
        <v>1136</v>
      </c>
      <c r="D553" s="21" t="s">
        <v>136</v>
      </c>
      <c r="E553" s="47"/>
      <c r="F553" s="47"/>
      <c r="G553" s="47"/>
      <c r="H553" s="18">
        <f t="shared" si="16"/>
        <v>0</v>
      </c>
      <c r="I553" s="21">
        <v>25</v>
      </c>
      <c r="J553" s="18">
        <f t="shared" si="17"/>
        <v>0</v>
      </c>
      <c r="K553" s="69"/>
    </row>
    <row r="554" spans="1:11" ht="15" customHeight="1" x14ac:dyDescent="0.2">
      <c r="A554" s="35" t="s">
        <v>213</v>
      </c>
      <c r="B554" s="29" t="s">
        <v>1107</v>
      </c>
      <c r="C554" s="23" t="s">
        <v>1139</v>
      </c>
      <c r="D554" s="21" t="s">
        <v>136</v>
      </c>
      <c r="E554" s="47"/>
      <c r="F554" s="47"/>
      <c r="G554" s="47"/>
      <c r="H554" s="18">
        <f t="shared" si="16"/>
        <v>0</v>
      </c>
      <c r="I554" s="21">
        <v>25</v>
      </c>
      <c r="J554" s="18">
        <f t="shared" si="17"/>
        <v>0</v>
      </c>
      <c r="K554" s="69"/>
    </row>
    <row r="555" spans="1:11" ht="15" customHeight="1" x14ac:dyDescent="0.2">
      <c r="A555" s="35" t="s">
        <v>213</v>
      </c>
      <c r="B555" s="29" t="s">
        <v>1108</v>
      </c>
      <c r="C555" s="23" t="s">
        <v>1140</v>
      </c>
      <c r="D555" s="21" t="s">
        <v>136</v>
      </c>
      <c r="E555" s="47"/>
      <c r="F555" s="47"/>
      <c r="G555" s="47"/>
      <c r="H555" s="18">
        <f t="shared" si="16"/>
        <v>0</v>
      </c>
      <c r="I555" s="21">
        <v>25</v>
      </c>
      <c r="J555" s="18">
        <f t="shared" si="17"/>
        <v>0</v>
      </c>
      <c r="K555" s="69"/>
    </row>
    <row r="556" spans="1:11" ht="15" customHeight="1" x14ac:dyDescent="0.2">
      <c r="A556" s="35" t="s">
        <v>213</v>
      </c>
      <c r="B556" s="29" t="s">
        <v>1109</v>
      </c>
      <c r="C556" s="23" t="s">
        <v>1141</v>
      </c>
      <c r="D556" s="21" t="s">
        <v>136</v>
      </c>
      <c r="E556" s="47"/>
      <c r="F556" s="47"/>
      <c r="G556" s="47"/>
      <c r="H556" s="18">
        <f t="shared" si="16"/>
        <v>0</v>
      </c>
      <c r="I556" s="21">
        <v>25</v>
      </c>
      <c r="J556" s="18">
        <f t="shared" si="17"/>
        <v>0</v>
      </c>
      <c r="K556" s="69"/>
    </row>
    <row r="557" spans="1:11" ht="15" customHeight="1" x14ac:dyDescent="0.2">
      <c r="A557" s="35" t="s">
        <v>213</v>
      </c>
      <c r="B557" s="29" t="s">
        <v>1110</v>
      </c>
      <c r="C557" s="23" t="s">
        <v>1142</v>
      </c>
      <c r="D557" s="21" t="s">
        <v>136</v>
      </c>
      <c r="E557" s="47"/>
      <c r="F557" s="47"/>
      <c r="G557" s="47"/>
      <c r="H557" s="18">
        <f t="shared" si="16"/>
        <v>0</v>
      </c>
      <c r="I557" s="21">
        <v>25</v>
      </c>
      <c r="J557" s="18">
        <f t="shared" si="17"/>
        <v>0</v>
      </c>
      <c r="K557" s="69"/>
    </row>
    <row r="558" spans="1:11" ht="15" customHeight="1" x14ac:dyDescent="0.2">
      <c r="A558" s="35" t="s">
        <v>213</v>
      </c>
      <c r="B558" s="29" t="s">
        <v>1111</v>
      </c>
      <c r="C558" s="23" t="s">
        <v>1143</v>
      </c>
      <c r="D558" s="21" t="s">
        <v>136</v>
      </c>
      <c r="E558" s="47"/>
      <c r="F558" s="47"/>
      <c r="G558" s="47"/>
      <c r="H558" s="18">
        <f t="shared" si="16"/>
        <v>0</v>
      </c>
      <c r="I558" s="21">
        <v>25</v>
      </c>
      <c r="J558" s="18">
        <f t="shared" si="17"/>
        <v>0</v>
      </c>
      <c r="K558" s="69"/>
    </row>
    <row r="559" spans="1:11" ht="15" customHeight="1" x14ac:dyDescent="0.2">
      <c r="A559" s="35" t="s">
        <v>213</v>
      </c>
      <c r="B559" s="29" t="s">
        <v>1112</v>
      </c>
      <c r="C559" s="23" t="s">
        <v>1144</v>
      </c>
      <c r="D559" s="21" t="s">
        <v>136</v>
      </c>
      <c r="E559" s="47"/>
      <c r="F559" s="47"/>
      <c r="G559" s="47"/>
      <c r="H559" s="18">
        <f t="shared" si="16"/>
        <v>0</v>
      </c>
      <c r="I559" s="21">
        <v>25</v>
      </c>
      <c r="J559" s="18">
        <f t="shared" si="17"/>
        <v>0</v>
      </c>
      <c r="K559" s="69"/>
    </row>
    <row r="560" spans="1:11" ht="15" customHeight="1" x14ac:dyDescent="0.2">
      <c r="A560" s="35" t="s">
        <v>213</v>
      </c>
      <c r="B560" s="29" t="s">
        <v>1113</v>
      </c>
      <c r="C560" s="23" t="s">
        <v>1145</v>
      </c>
      <c r="D560" s="21" t="s">
        <v>136</v>
      </c>
      <c r="E560" s="47"/>
      <c r="F560" s="47"/>
      <c r="G560" s="47"/>
      <c r="H560" s="18">
        <f t="shared" si="16"/>
        <v>0</v>
      </c>
      <c r="I560" s="21">
        <v>25</v>
      </c>
      <c r="J560" s="18">
        <f t="shared" si="17"/>
        <v>0</v>
      </c>
      <c r="K560" s="69"/>
    </row>
    <row r="561" spans="1:27" ht="15" customHeight="1" x14ac:dyDescent="0.2">
      <c r="A561" s="35" t="s">
        <v>213</v>
      </c>
      <c r="B561" s="29" t="s">
        <v>1114</v>
      </c>
      <c r="C561" s="23" t="s">
        <v>1146</v>
      </c>
      <c r="D561" s="21" t="s">
        <v>136</v>
      </c>
      <c r="E561" s="47"/>
      <c r="F561" s="47"/>
      <c r="G561" s="47"/>
      <c r="H561" s="18">
        <f t="shared" si="16"/>
        <v>0</v>
      </c>
      <c r="I561" s="21">
        <v>25</v>
      </c>
      <c r="J561" s="18">
        <f t="shared" si="17"/>
        <v>0</v>
      </c>
      <c r="K561" s="69"/>
    </row>
    <row r="562" spans="1:27" ht="15" customHeight="1" x14ac:dyDescent="0.2">
      <c r="A562" s="35" t="s">
        <v>213</v>
      </c>
      <c r="B562" s="29" t="s">
        <v>1115</v>
      </c>
      <c r="C562" s="23" t="s">
        <v>1147</v>
      </c>
      <c r="D562" s="21" t="s">
        <v>136</v>
      </c>
      <c r="E562" s="47"/>
      <c r="F562" s="47"/>
      <c r="G562" s="47"/>
      <c r="H562" s="18">
        <f t="shared" si="16"/>
        <v>0</v>
      </c>
      <c r="I562" s="21">
        <v>25</v>
      </c>
      <c r="J562" s="18">
        <f t="shared" si="17"/>
        <v>0</v>
      </c>
      <c r="K562" s="69"/>
    </row>
    <row r="563" spans="1:27" ht="15" customHeight="1" x14ac:dyDescent="0.2">
      <c r="A563" s="35" t="s">
        <v>213</v>
      </c>
      <c r="B563" s="29" t="s">
        <v>1116</v>
      </c>
      <c r="C563" s="23" t="s">
        <v>1148</v>
      </c>
      <c r="D563" s="21" t="s">
        <v>136</v>
      </c>
      <c r="E563" s="47"/>
      <c r="F563" s="47"/>
      <c r="G563" s="47"/>
      <c r="H563" s="18">
        <f t="shared" si="16"/>
        <v>0</v>
      </c>
      <c r="I563" s="21">
        <v>25</v>
      </c>
      <c r="J563" s="18">
        <f t="shared" si="17"/>
        <v>0</v>
      </c>
      <c r="K563" s="69"/>
    </row>
    <row r="564" spans="1:27" ht="15" customHeight="1" x14ac:dyDescent="0.2">
      <c r="A564" s="35" t="s">
        <v>213</v>
      </c>
      <c r="B564" s="29" t="s">
        <v>1117</v>
      </c>
      <c r="C564" s="23" t="s">
        <v>1149</v>
      </c>
      <c r="D564" s="21" t="s">
        <v>136</v>
      </c>
      <c r="E564" s="47"/>
      <c r="F564" s="47"/>
      <c r="G564" s="47"/>
      <c r="H564" s="18">
        <f t="shared" si="16"/>
        <v>0</v>
      </c>
      <c r="I564" s="21">
        <v>25</v>
      </c>
      <c r="J564" s="18">
        <f t="shared" si="17"/>
        <v>0</v>
      </c>
      <c r="K564" s="69"/>
    </row>
    <row r="565" spans="1:27" ht="15" customHeight="1" x14ac:dyDescent="0.2">
      <c r="A565" s="35" t="s">
        <v>213</v>
      </c>
      <c r="B565" s="29" t="s">
        <v>1118</v>
      </c>
      <c r="C565" s="23" t="s">
        <v>1150</v>
      </c>
      <c r="D565" s="21" t="s">
        <v>986</v>
      </c>
      <c r="E565" s="47"/>
      <c r="F565" s="47"/>
      <c r="G565" s="47"/>
      <c r="H565" s="18">
        <f t="shared" si="16"/>
        <v>0</v>
      </c>
      <c r="I565" s="21">
        <v>500</v>
      </c>
      <c r="J565" s="18">
        <f t="shared" si="17"/>
        <v>0</v>
      </c>
      <c r="K565" s="69"/>
    </row>
    <row r="566" spans="1:27" ht="15" customHeight="1" x14ac:dyDescent="0.2">
      <c r="A566" s="35" t="s">
        <v>213</v>
      </c>
      <c r="B566" s="29" t="s">
        <v>1119</v>
      </c>
      <c r="C566" s="23" t="s">
        <v>1151</v>
      </c>
      <c r="D566" s="21" t="s">
        <v>1152</v>
      </c>
      <c r="E566" s="47"/>
      <c r="F566" s="47"/>
      <c r="G566" s="47"/>
      <c r="H566" s="18">
        <f t="shared" si="16"/>
        <v>0</v>
      </c>
      <c r="I566" s="21">
        <v>50</v>
      </c>
      <c r="J566" s="18">
        <f t="shared" si="17"/>
        <v>0</v>
      </c>
      <c r="K566" s="69"/>
    </row>
    <row r="567" spans="1:27" ht="15" customHeight="1" x14ac:dyDescent="0.2">
      <c r="A567" s="35" t="s">
        <v>213</v>
      </c>
      <c r="B567" s="29" t="s">
        <v>1120</v>
      </c>
      <c r="C567" s="23" t="s">
        <v>1153</v>
      </c>
      <c r="D567" s="21" t="s">
        <v>1152</v>
      </c>
      <c r="E567" s="47"/>
      <c r="F567" s="47"/>
      <c r="G567" s="47"/>
      <c r="H567" s="18">
        <f t="shared" si="16"/>
        <v>0</v>
      </c>
      <c r="I567" s="21">
        <v>50</v>
      </c>
      <c r="J567" s="18">
        <f t="shared" si="17"/>
        <v>0</v>
      </c>
      <c r="K567" s="69"/>
    </row>
    <row r="568" spans="1:27" ht="15" customHeight="1" x14ac:dyDescent="0.2">
      <c r="A568" s="35" t="s">
        <v>213</v>
      </c>
      <c r="B568" s="29" t="s">
        <v>1121</v>
      </c>
      <c r="C568" s="23" t="s">
        <v>1154</v>
      </c>
      <c r="D568" s="21" t="s">
        <v>136</v>
      </c>
      <c r="E568" s="47"/>
      <c r="F568" s="47"/>
      <c r="G568" s="47"/>
      <c r="H568" s="18">
        <f t="shared" si="16"/>
        <v>0</v>
      </c>
      <c r="I568" s="21">
        <v>10</v>
      </c>
      <c r="J568" s="18">
        <f t="shared" si="17"/>
        <v>0</v>
      </c>
      <c r="K568" s="69"/>
    </row>
    <row r="569" spans="1:27" ht="15" customHeight="1" x14ac:dyDescent="0.2">
      <c r="A569" s="35" t="s">
        <v>213</v>
      </c>
      <c r="B569" s="29" t="s">
        <v>1122</v>
      </c>
      <c r="C569" s="23" t="s">
        <v>1155</v>
      </c>
      <c r="D569" s="21" t="s">
        <v>136</v>
      </c>
      <c r="E569" s="47"/>
      <c r="F569" s="47"/>
      <c r="G569" s="47"/>
      <c r="H569" s="18">
        <f t="shared" si="16"/>
        <v>0</v>
      </c>
      <c r="I569" s="21">
        <v>25</v>
      </c>
      <c r="J569" s="18">
        <f t="shared" si="17"/>
        <v>0</v>
      </c>
      <c r="K569" s="69"/>
    </row>
    <row r="570" spans="1:27" ht="15" customHeight="1" x14ac:dyDescent="0.2">
      <c r="A570" s="35" t="s">
        <v>213</v>
      </c>
      <c r="B570" s="29" t="s">
        <v>1123</v>
      </c>
      <c r="C570" s="23" t="s">
        <v>1156</v>
      </c>
      <c r="D570" s="21" t="s">
        <v>136</v>
      </c>
      <c r="E570" s="47"/>
      <c r="F570" s="47"/>
      <c r="G570" s="47"/>
      <c r="H570" s="18">
        <f t="shared" si="16"/>
        <v>0</v>
      </c>
      <c r="I570" s="21">
        <v>25</v>
      </c>
      <c r="J570" s="18">
        <f t="shared" si="17"/>
        <v>0</v>
      </c>
      <c r="K570" s="69"/>
    </row>
    <row r="571" spans="1:27" ht="15" customHeight="1" x14ac:dyDescent="0.2">
      <c r="A571" s="35" t="s">
        <v>213</v>
      </c>
      <c r="B571" s="29" t="s">
        <v>1124</v>
      </c>
      <c r="C571" s="23" t="s">
        <v>1157</v>
      </c>
      <c r="D571" s="21" t="s">
        <v>136</v>
      </c>
      <c r="E571" s="47"/>
      <c r="F571" s="47"/>
      <c r="G571" s="47"/>
      <c r="H571" s="18">
        <f t="shared" si="16"/>
        <v>0</v>
      </c>
      <c r="I571" s="21">
        <v>25</v>
      </c>
      <c r="J571" s="18">
        <f t="shared" si="17"/>
        <v>0</v>
      </c>
      <c r="K571" s="69"/>
    </row>
    <row r="572" spans="1:27" ht="15" customHeight="1" x14ac:dyDescent="0.2">
      <c r="A572" s="35" t="s">
        <v>213</v>
      </c>
      <c r="B572" s="29" t="s">
        <v>1125</v>
      </c>
      <c r="C572" s="23" t="s">
        <v>1158</v>
      </c>
      <c r="D572" s="21" t="s">
        <v>136</v>
      </c>
      <c r="E572" s="47"/>
      <c r="F572" s="47"/>
      <c r="G572" s="47"/>
      <c r="H572" s="18">
        <f t="shared" si="16"/>
        <v>0</v>
      </c>
      <c r="I572" s="21">
        <v>25</v>
      </c>
      <c r="J572" s="18">
        <f t="shared" si="17"/>
        <v>0</v>
      </c>
      <c r="K572" s="69"/>
    </row>
    <row r="573" spans="1:27" ht="15" customHeight="1" x14ac:dyDescent="0.2">
      <c r="A573" s="35" t="s">
        <v>213</v>
      </c>
      <c r="B573" s="29" t="s">
        <v>1126</v>
      </c>
      <c r="C573" s="23" t="s">
        <v>1159</v>
      </c>
      <c r="D573" s="21" t="s">
        <v>136</v>
      </c>
      <c r="E573" s="47"/>
      <c r="F573" s="47"/>
      <c r="G573" s="47"/>
      <c r="H573" s="18">
        <f t="shared" si="16"/>
        <v>0</v>
      </c>
      <c r="I573" s="21">
        <v>25</v>
      </c>
      <c r="J573" s="18">
        <f t="shared" si="17"/>
        <v>0</v>
      </c>
      <c r="K573" s="69"/>
    </row>
    <row r="574" spans="1:27" ht="15" customHeight="1" x14ac:dyDescent="0.2">
      <c r="A574" s="35" t="s">
        <v>213</v>
      </c>
      <c r="B574" s="29" t="s">
        <v>1127</v>
      </c>
      <c r="C574" s="23" t="s">
        <v>1160</v>
      </c>
      <c r="D574" s="21" t="s">
        <v>136</v>
      </c>
      <c r="E574" s="47"/>
      <c r="F574" s="47"/>
      <c r="G574" s="47"/>
      <c r="H574" s="18">
        <f t="shared" si="16"/>
        <v>0</v>
      </c>
      <c r="I574" s="21">
        <v>15</v>
      </c>
      <c r="J574" s="18">
        <f t="shared" si="17"/>
        <v>0</v>
      </c>
      <c r="K574" s="68"/>
    </row>
    <row r="575" spans="1:27" ht="15" customHeight="1" x14ac:dyDescent="0.2">
      <c r="A575" s="35" t="s">
        <v>213</v>
      </c>
      <c r="B575" s="29" t="s">
        <v>1128</v>
      </c>
      <c r="C575" s="20" t="s">
        <v>1161</v>
      </c>
      <c r="D575" s="28" t="s">
        <v>135</v>
      </c>
      <c r="E575" s="47"/>
      <c r="F575" s="47"/>
      <c r="G575" s="47"/>
      <c r="H575" s="30">
        <v>-45</v>
      </c>
      <c r="I575" s="21">
        <v>50</v>
      </c>
      <c r="J575" s="18">
        <f t="shared" ref="J575" si="18">H575*I575</f>
        <v>-2250</v>
      </c>
      <c r="K575" s="36" t="s">
        <v>1166</v>
      </c>
    </row>
    <row r="576" spans="1:27" s="31" customFormat="1" ht="42.75" customHeight="1" x14ac:dyDescent="0.2">
      <c r="A576" s="108" t="s">
        <v>1184</v>
      </c>
      <c r="B576" s="106"/>
      <c r="C576" s="106"/>
      <c r="D576" s="106"/>
      <c r="E576" s="106"/>
      <c r="F576" s="107"/>
      <c r="G576" s="102" t="s">
        <v>194</v>
      </c>
      <c r="H576" s="103"/>
      <c r="I576" s="90" t="s">
        <v>1186</v>
      </c>
      <c r="J576" s="90"/>
      <c r="K576" s="91"/>
      <c r="L576"/>
      <c r="M576"/>
      <c r="N576"/>
      <c r="O576"/>
      <c r="P576"/>
      <c r="Q576"/>
      <c r="R576"/>
      <c r="S576"/>
      <c r="T576"/>
      <c r="U576"/>
      <c r="V576"/>
      <c r="W576"/>
      <c r="X576"/>
      <c r="Y576"/>
      <c r="Z576"/>
      <c r="AA576"/>
    </row>
    <row r="577" spans="1:27" s="31" customFormat="1" ht="24.75" customHeight="1" x14ac:dyDescent="0.2">
      <c r="A577" s="109" t="s">
        <v>1189</v>
      </c>
      <c r="B577" s="110"/>
      <c r="C577" s="110"/>
      <c r="D577" s="110"/>
      <c r="E577" s="110"/>
      <c r="F577" s="111"/>
      <c r="G577" s="104"/>
      <c r="H577" s="105"/>
      <c r="I577" s="93" t="s">
        <v>1187</v>
      </c>
      <c r="J577" s="93"/>
      <c r="K577" s="37" t="s">
        <v>1188</v>
      </c>
      <c r="L577"/>
      <c r="M577"/>
      <c r="N577"/>
      <c r="O577"/>
      <c r="P577"/>
      <c r="Q577"/>
      <c r="R577"/>
      <c r="S577"/>
      <c r="T577"/>
      <c r="U577"/>
      <c r="V577"/>
      <c r="W577"/>
      <c r="X577"/>
      <c r="Y577"/>
      <c r="Z577"/>
      <c r="AA577"/>
    </row>
    <row r="578" spans="1:27" ht="30.75" customHeight="1" x14ac:dyDescent="0.2">
      <c r="A578" s="38" t="s">
        <v>174</v>
      </c>
      <c r="B578" s="32" t="s">
        <v>175</v>
      </c>
      <c r="C578" s="100" t="s">
        <v>1185</v>
      </c>
      <c r="D578" s="100"/>
      <c r="E578" s="100"/>
      <c r="F578" s="100"/>
      <c r="G578" s="101">
        <v>0</v>
      </c>
      <c r="H578" s="101"/>
      <c r="I578" s="97">
        <v>75000</v>
      </c>
      <c r="J578" s="97"/>
      <c r="K578" s="39">
        <f>I578*(1+G578)</f>
        <v>75000</v>
      </c>
    </row>
    <row r="579" spans="1:27" s="15" customFormat="1" ht="57" customHeight="1" thickBot="1" x14ac:dyDescent="0.25">
      <c r="A579" s="94" t="s">
        <v>1162</v>
      </c>
      <c r="B579" s="95"/>
      <c r="C579" s="96"/>
      <c r="D579" s="40"/>
      <c r="E579" s="99" t="s">
        <v>1163</v>
      </c>
      <c r="F579" s="99"/>
      <c r="G579" s="98">
        <f>SUM(H12:H575)</f>
        <v>-45</v>
      </c>
      <c r="H579" s="98"/>
      <c r="I579" s="92" t="s">
        <v>1169</v>
      </c>
      <c r="J579" s="92"/>
      <c r="K579" s="41">
        <f>SUM(J12:J575)+I578</f>
        <v>72750</v>
      </c>
      <c r="L579"/>
      <c r="M579"/>
      <c r="N579"/>
      <c r="O579"/>
      <c r="P579"/>
      <c r="Q579"/>
      <c r="R579"/>
      <c r="S579"/>
      <c r="T579"/>
      <c r="U579"/>
      <c r="V579"/>
      <c r="W579"/>
      <c r="X579"/>
      <c r="Y579"/>
      <c r="Z579"/>
      <c r="AA579"/>
    </row>
    <row r="580" spans="1:27" x14ac:dyDescent="0.2">
      <c r="G580" s="4"/>
      <c r="K580" s="7"/>
    </row>
    <row r="581" spans="1:27" x14ac:dyDescent="0.2">
      <c r="G581" s="4"/>
      <c r="I581" s="4"/>
      <c r="K581" s="7"/>
    </row>
    <row r="584" spans="1:27" x14ac:dyDescent="0.2">
      <c r="H584" s="16"/>
    </row>
  </sheetData>
  <sheetProtection algorithmName="SHA-512" hashValue="ySIZLliutz+qfBi/nWE2r3YFpj/btOKfXvqXEdlI7+IPUHtWUhCa0NO3MlZ3sQx+66B+k3U01+wMUG2cSOqM9w==" saltValue="NFP0yHTa62Zd59ELaPyWfw==" spinCount="100000" sheet="1" objects="1" scenarios="1" selectLockedCells="1"/>
  <sortState xmlns:xlrd2="http://schemas.microsoft.com/office/spreadsheetml/2017/richdata2" ref="A5:N294">
    <sortCondition ref="B5:B294"/>
  </sortState>
  <mergeCells count="30">
    <mergeCell ref="I579:J579"/>
    <mergeCell ref="I577:J577"/>
    <mergeCell ref="A579:C579"/>
    <mergeCell ref="I578:J578"/>
    <mergeCell ref="G579:H579"/>
    <mergeCell ref="E579:F579"/>
    <mergeCell ref="C578:F578"/>
    <mergeCell ref="G578:H578"/>
    <mergeCell ref="G576:H577"/>
    <mergeCell ref="A576:F576"/>
    <mergeCell ref="A577:F577"/>
    <mergeCell ref="K377:K427"/>
    <mergeCell ref="K437:K458"/>
    <mergeCell ref="K460:K529"/>
    <mergeCell ref="K537:K574"/>
    <mergeCell ref="I576:K576"/>
    <mergeCell ref="A3:J3"/>
    <mergeCell ref="K210:K211"/>
    <mergeCell ref="K214:K223"/>
    <mergeCell ref="K229:K277"/>
    <mergeCell ref="K1:K4"/>
    <mergeCell ref="I1:J2"/>
    <mergeCell ref="D4:J4"/>
    <mergeCell ref="A4:B4"/>
    <mergeCell ref="A1:H2"/>
    <mergeCell ref="K6:K138"/>
    <mergeCell ref="K162:K163"/>
    <mergeCell ref="K140:K159"/>
    <mergeCell ref="K165:K185"/>
    <mergeCell ref="K204:K208"/>
  </mergeCells>
  <phoneticPr fontId="15" type="noConversion"/>
  <pageMargins left="3.937007874015748E-2" right="3.937007874015748E-2" top="0.74803149606299213" bottom="0.74803149606299213" header="0.31496062992125984" footer="0.31496062992125984"/>
  <pageSetup paperSize="8"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0D37BF429C8142BB53523B3DE74277" ma:contentTypeVersion="4" ma:contentTypeDescription="Create a new document." ma:contentTypeScope="" ma:versionID="004e5a348140d960c2eff55aed176c66">
  <xsd:schema xmlns:xsd="http://www.w3.org/2001/XMLSchema" xmlns:xs="http://www.w3.org/2001/XMLSchema" xmlns:p="http://schemas.microsoft.com/office/2006/metadata/properties" xmlns:ns2="3f6b43c9-af93-43af-81db-30a5e60b75f6" targetNamespace="http://schemas.microsoft.com/office/2006/metadata/properties" ma:root="true" ma:fieldsID="1fb25291afb9e91619e7778a90543721" ns2:_="">
    <xsd:import namespace="3f6b43c9-af93-43af-81db-30a5e60b75f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6b43c9-af93-43af-81db-30a5e60b75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FEBC9B-EB1A-4934-B78D-D52B1E5D7E87}">
  <ds:schemaRefs>
    <ds:schemaRef ds:uri="http://schemas.microsoft.com/sharepoint/v3/contenttype/forms"/>
  </ds:schemaRefs>
</ds:datastoreItem>
</file>

<file path=customXml/itemProps2.xml><?xml version="1.0" encoding="utf-8"?>
<ds:datastoreItem xmlns:ds="http://schemas.openxmlformats.org/officeDocument/2006/customXml" ds:itemID="{02D24460-7441-4FEA-A26E-3B29E5E4590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A92092A-C9CE-4B43-BB66-AC764F5C41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6b43c9-af93-43af-81db-30a5e60b75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Sheet</vt:lpstr>
      <vt:lpstr>Instructions</vt:lpstr>
      <vt:lpstr>Price List 742 Matrix</vt:lpstr>
      <vt:lpstr>'Price List 742 Matrix'!Print_Area</vt:lpstr>
    </vt:vector>
  </TitlesOfParts>
  <Company>Leicester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Smith</dc:creator>
  <cp:lastModifiedBy>nick</cp:lastModifiedBy>
  <cp:lastPrinted>2017-05-08T08:10:19Z</cp:lastPrinted>
  <dcterms:created xsi:type="dcterms:W3CDTF">2016-12-01T07:43:25Z</dcterms:created>
  <dcterms:modified xsi:type="dcterms:W3CDTF">2021-11-29T13:36:20Z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0x010100F30D37BF429C8142BB53523B3DE74277</vt:lpwstr>
  </property>
</Properties>
</file>