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435" windowHeight="7740" activeTab="1"/>
  </bookViews>
  <sheets>
    <sheet name="Guidance notes" sheetId="2" r:id="rId1"/>
    <sheet name="Council Chambers AV Project" sheetId="1" r:id="rId2"/>
  </sheets>
  <calcPr calcId="145621" calcMode="manual"/>
</workbook>
</file>

<file path=xl/calcChain.xml><?xml version="1.0" encoding="utf-8"?>
<calcChain xmlns="http://schemas.openxmlformats.org/spreadsheetml/2006/main">
  <c r="G5" i="1" l="1"/>
  <c r="G56" i="1" l="1"/>
  <c r="G59" i="1" s="1"/>
  <c r="G12" i="1"/>
  <c r="G23" i="1" l="1"/>
  <c r="G26" i="1"/>
  <c r="G27" i="1"/>
  <c r="G28" i="1"/>
  <c r="G29" i="1"/>
  <c r="G47" i="1"/>
  <c r="G48" i="1"/>
  <c r="G30" i="1"/>
  <c r="G21" i="1"/>
  <c r="G42" i="1"/>
  <c r="G43" i="1"/>
  <c r="G44" i="1"/>
  <c r="G22" i="1"/>
  <c r="G20" i="1"/>
  <c r="G19" i="1"/>
  <c r="G18" i="1"/>
  <c r="G17" i="1"/>
  <c r="G16" i="1"/>
  <c r="G49" i="1" l="1"/>
  <c r="G45" i="1"/>
  <c r="G24" i="1"/>
  <c r="G32" i="1"/>
  <c r="G53" i="1"/>
  <c r="G54" i="1" s="1"/>
  <c r="D67" i="1" l="1"/>
  <c r="D66" i="1"/>
  <c r="G6" i="1"/>
  <c r="G7" i="1"/>
  <c r="G8" i="1"/>
  <c r="G9" i="1"/>
  <c r="G10" i="1"/>
  <c r="G37" i="1"/>
  <c r="G40" i="1" s="1"/>
  <c r="G51" i="1" s="1"/>
  <c r="G39" i="1"/>
  <c r="G11" i="1"/>
  <c r="G13" i="1"/>
  <c r="G4" i="1"/>
  <c r="G14" i="1" l="1"/>
  <c r="G34" i="1" s="1"/>
  <c r="G61" i="1" s="1"/>
  <c r="D65" i="1" l="1"/>
</calcChain>
</file>

<file path=xl/sharedStrings.xml><?xml version="1.0" encoding="utf-8"?>
<sst xmlns="http://schemas.openxmlformats.org/spreadsheetml/2006/main" count="131" uniqueCount="86">
  <si>
    <t>Item</t>
  </si>
  <si>
    <t>Service</t>
  </si>
  <si>
    <t>Wireless microphone system</t>
  </si>
  <si>
    <t>Digital presentation system</t>
  </si>
  <si>
    <t xml:space="preserve">Fixed monitor </t>
  </si>
  <si>
    <t>Specification reference</t>
  </si>
  <si>
    <t>1.3.1</t>
  </si>
  <si>
    <t>1.3.2</t>
  </si>
  <si>
    <t>1.3.4</t>
  </si>
  <si>
    <t>Audio recording system</t>
  </si>
  <si>
    <t>Fixed digital cameras</t>
  </si>
  <si>
    <t>Any required reprogramming of existing Creston &amp; Extron systems</t>
  </si>
  <si>
    <t>1.4.1</t>
  </si>
  <si>
    <t>1.6.1</t>
  </si>
  <si>
    <t>1.6.2</t>
  </si>
  <si>
    <t>1.6.4</t>
  </si>
  <si>
    <t>Timing facility for speakers</t>
  </si>
  <si>
    <t>Installation costs</t>
  </si>
  <si>
    <t>Cost per Unit</t>
  </si>
  <si>
    <t>Total Price for Item</t>
  </si>
  <si>
    <t>Quantity for evaluation purposes only</t>
  </si>
  <si>
    <t>Essential or Desirable</t>
  </si>
  <si>
    <t>E</t>
  </si>
  <si>
    <t>D</t>
  </si>
  <si>
    <t>Sound system</t>
  </si>
  <si>
    <t>Wireless recording system</t>
  </si>
  <si>
    <t>2.2.1</t>
  </si>
  <si>
    <t>Conference call facilities</t>
  </si>
  <si>
    <t>2.2.4</t>
  </si>
  <si>
    <t>2.3.1</t>
  </si>
  <si>
    <t>1.6.3</t>
  </si>
  <si>
    <t>2.5.1</t>
  </si>
  <si>
    <t>2.5.2</t>
  </si>
  <si>
    <t>2.5.3</t>
  </si>
  <si>
    <t>2.7.4</t>
  </si>
  <si>
    <t>Electronic smartboard</t>
  </si>
  <si>
    <t>2.7.6</t>
  </si>
  <si>
    <t>3.2.3</t>
  </si>
  <si>
    <t>3.3.1</t>
  </si>
  <si>
    <t>3.5.1</t>
  </si>
  <si>
    <t>3.5.2</t>
  </si>
  <si>
    <t>3.5.3</t>
  </si>
  <si>
    <t>Hearing loop system for Coroners Court</t>
  </si>
  <si>
    <t>Sub total</t>
  </si>
  <si>
    <t xml:space="preserve">Total </t>
  </si>
  <si>
    <t>1.7.1</t>
  </si>
  <si>
    <t>Chamber sub total</t>
  </si>
  <si>
    <t>Registrars</t>
  </si>
  <si>
    <t>Staff Training</t>
  </si>
  <si>
    <t>Staff training - hrly rate for 10 delegates</t>
  </si>
  <si>
    <t>Audio Visual equipment</t>
  </si>
  <si>
    <t>Council Chamber</t>
  </si>
  <si>
    <t>Supporting software &amp; licencing costs</t>
  </si>
  <si>
    <t>Coroners</t>
  </si>
  <si>
    <t>Coroners court</t>
  </si>
  <si>
    <t>Coroners court sub total</t>
  </si>
  <si>
    <t>Registrars sub total</t>
  </si>
  <si>
    <t>Registrars area</t>
  </si>
  <si>
    <t>Chambers sub total</t>
  </si>
  <si>
    <t>Coroners sub total</t>
  </si>
  <si>
    <t>Maintenance services &amp; support</t>
  </si>
  <si>
    <t>Yearly cost of Maintenance services for Audio Visual equipment</t>
  </si>
  <si>
    <t>Wireless microphone system (single) *</t>
  </si>
  <si>
    <t>Wireless microphone system (dual) *</t>
  </si>
  <si>
    <t>Portable TV Screen *</t>
  </si>
  <si>
    <t>Fixed digital cameras *</t>
  </si>
  <si>
    <t>Hearing loop system for Group Rooms *</t>
  </si>
  <si>
    <t>1.7.2</t>
  </si>
  <si>
    <t>1.7.4</t>
  </si>
  <si>
    <t>3.6.4</t>
  </si>
  <si>
    <t>Sub Total Quotation for AV equipment Sum</t>
  </si>
  <si>
    <t>Total Chambers</t>
  </si>
  <si>
    <t>Total Coroners</t>
  </si>
  <si>
    <t>Total Registrars</t>
  </si>
  <si>
    <t>*</t>
  </si>
  <si>
    <t>The totals for each room Chambers, Registrars and Coroners court are for MKC use only and not for evaluation purposes.</t>
  </si>
  <si>
    <t>Sub total for supporting software &amp; licencing costs</t>
  </si>
  <si>
    <t>For items marked with * please see the guidance note</t>
  </si>
  <si>
    <t>Updated software &amp; any associated licencing costs</t>
  </si>
  <si>
    <t>2.8.1</t>
  </si>
  <si>
    <t xml:space="preserve">Guidance notes </t>
  </si>
  <si>
    <r>
      <t>Evaluation will be made on the total price of all equipment listed rather than individual items. Although there are three separate room/areas &amp; sub totals we will be evaluating the</t>
    </r>
    <r>
      <rPr>
        <b/>
        <sz val="12"/>
        <color theme="1"/>
        <rFont val="Tahoma"/>
        <family val="2"/>
      </rPr>
      <t xml:space="preserve"> total price of equipment</t>
    </r>
    <r>
      <rPr>
        <sz val="12"/>
        <color theme="1"/>
        <rFont val="Tahoma"/>
        <family val="2"/>
      </rPr>
      <t xml:space="preserve">.  </t>
    </r>
  </si>
  <si>
    <t>For evaluation purposes only, please give a price for single and dual unit microphone solutions.</t>
  </si>
  <si>
    <t>Desirable items are excluded from this total price - we will evaluate only on the essential price list</t>
  </si>
  <si>
    <t>Fixed digital camera</t>
  </si>
  <si>
    <t>Warranties for any new equipment (minimum 1 year warranty for all new equipment listed above)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</si>
</sst>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&quot;£&quot;#,##0.00"/>
  </numFmts>
  <fonts count="6" x14ac:knownFonts="1">
    <font>
      <sz val="12"/>
      <color theme="1"/>
      <name val="Arial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44" fontId="1" fillId="0" borderId="0" xfId="1" applyFont="1" applyAlignment="1">
      <alignment horizontal="center"/>
    </xf>
    <xf numFmtId="44" fontId="1" fillId="0" borderId="0" xfId="0" applyNumberFormat="1" applyFont="1"/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4" borderId="0" xfId="0" applyFont="1" applyFill="1" applyAlignment="1">
      <alignment horizontal="center" wrapText="1"/>
    </xf>
    <xf numFmtId="0" fontId="2" fillId="4" borderId="0" xfId="0" applyFont="1" applyFill="1" applyAlignment="1">
      <alignment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0" fontId="1" fillId="0" borderId="1" xfId="0" applyFont="1" applyBorder="1"/>
    <xf numFmtId="164" fontId="1" fillId="0" borderId="1" xfId="0" applyNumberFormat="1" applyFont="1" applyBorder="1"/>
    <xf numFmtId="164" fontId="1" fillId="0" borderId="0" xfId="0" applyNumberFormat="1" applyFont="1"/>
    <xf numFmtId="0" fontId="1" fillId="0" borderId="0" xfId="0" applyFont="1" applyFill="1" applyAlignment="1">
      <alignment horizontal="center"/>
    </xf>
    <xf numFmtId="0" fontId="1" fillId="3" borderId="0" xfId="0" applyFont="1" applyFill="1"/>
    <xf numFmtId="0" fontId="1" fillId="4" borderId="0" xfId="0" applyFont="1" applyFill="1" applyAlignment="1">
      <alignment horizontal="center"/>
    </xf>
    <xf numFmtId="44" fontId="1" fillId="4" borderId="0" xfId="1" applyFont="1" applyFill="1"/>
    <xf numFmtId="1" fontId="1" fillId="4" borderId="0" xfId="0" applyNumberFormat="1" applyFont="1" applyFill="1" applyAlignment="1">
      <alignment horizontal="center"/>
    </xf>
    <xf numFmtId="164" fontId="1" fillId="4" borderId="0" xfId="0" applyNumberFormat="1" applyFont="1" applyFill="1"/>
    <xf numFmtId="0" fontId="1" fillId="4" borderId="0" xfId="0" applyFont="1" applyFill="1"/>
    <xf numFmtId="0" fontId="2" fillId="4" borderId="0" xfId="0" applyFont="1" applyFill="1" applyAlignment="1">
      <alignment horizontal="left"/>
    </xf>
    <xf numFmtId="0" fontId="2" fillId="4" borderId="0" xfId="0" applyFont="1" applyFill="1" applyBorder="1" applyAlignment="1">
      <alignment horizontal="right"/>
    </xf>
    <xf numFmtId="164" fontId="2" fillId="4" borderId="0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44" fontId="1" fillId="2" borderId="1" xfId="0" applyNumberFormat="1" applyFont="1" applyFill="1" applyBorder="1"/>
    <xf numFmtId="164" fontId="1" fillId="2" borderId="1" xfId="0" applyNumberFormat="1" applyFont="1" applyFill="1" applyBorder="1"/>
    <xf numFmtId="164" fontId="1" fillId="0" borderId="1" xfId="0" applyNumberFormat="1" applyFont="1" applyBorder="1" applyAlignment="1">
      <alignment horizontal="center"/>
    </xf>
    <xf numFmtId="0" fontId="1" fillId="5" borderId="0" xfId="0" applyFont="1" applyFill="1"/>
    <xf numFmtId="0" fontId="1" fillId="6" borderId="0" xfId="0" applyFont="1" applyFill="1"/>
    <xf numFmtId="0" fontId="1" fillId="7" borderId="0" xfId="0" applyFont="1" applyFill="1"/>
    <xf numFmtId="0" fontId="2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Alignment="1">
      <alignment horizontal="left"/>
    </xf>
    <xf numFmtId="0" fontId="1" fillId="2" borderId="0" xfId="0" applyFont="1" applyFill="1" applyAlignment="1">
      <alignment horizont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2"/>
  <sheetViews>
    <sheetView workbookViewId="0">
      <selection activeCell="B22" sqref="B22"/>
    </sheetView>
  </sheetViews>
  <sheetFormatPr defaultRowHeight="15" x14ac:dyDescent="0.2"/>
  <cols>
    <col min="2" max="2" width="117.33203125" customWidth="1"/>
  </cols>
  <sheetData>
    <row r="2" spans="2:14" ht="15.75" thickBot="1" x14ac:dyDescent="0.25"/>
    <row r="3" spans="2:14" ht="16.5" thickBot="1" x14ac:dyDescent="0.3">
      <c r="B3" s="46" t="s">
        <v>80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2:14" ht="30" x14ac:dyDescent="0.2">
      <c r="B4" s="43" t="s">
        <v>81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2:14" x14ac:dyDescent="0.2">
      <c r="B5" s="44" t="s">
        <v>83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2:14" x14ac:dyDescent="0.2">
      <c r="B6" s="43" t="s">
        <v>82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2:14" ht="15.75" thickBot="1" x14ac:dyDescent="0.25">
      <c r="B7" s="45" t="s">
        <v>75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2:14" x14ac:dyDescent="0.2"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2:14" x14ac:dyDescent="0.2"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</row>
    <row r="10" spans="2:14" x14ac:dyDescent="0.2"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</row>
    <row r="11" spans="2:14" x14ac:dyDescent="0.2"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2:14" x14ac:dyDescent="0.2"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workbookViewId="0">
      <pane ySplit="1" topLeftCell="A14" activePane="bottomLeft" state="frozen"/>
      <selection pane="bottomLeft" activeCell="H31" sqref="H31"/>
    </sheetView>
  </sheetViews>
  <sheetFormatPr defaultRowHeight="15" x14ac:dyDescent="0.2"/>
  <cols>
    <col min="1" max="1" width="3.5546875" style="1" customWidth="1"/>
    <col min="2" max="2" width="8.88671875" style="2"/>
    <col min="3" max="3" width="63.6640625" style="1" customWidth="1"/>
    <col min="4" max="4" width="14.109375" style="2" customWidth="1"/>
    <col min="5" max="5" width="11.33203125" style="1" customWidth="1"/>
    <col min="6" max="6" width="21.6640625" style="2" customWidth="1"/>
    <col min="7" max="7" width="17.109375" style="1" customWidth="1"/>
    <col min="8" max="8" width="16.44140625" style="1" customWidth="1"/>
    <col min="9" max="16384" width="8.88671875" style="1"/>
  </cols>
  <sheetData>
    <row r="1" spans="1:10" ht="45" x14ac:dyDescent="0.2">
      <c r="B1" s="4" t="s">
        <v>0</v>
      </c>
      <c r="C1" s="4" t="s">
        <v>1</v>
      </c>
      <c r="D1" s="4" t="s">
        <v>5</v>
      </c>
      <c r="E1" s="4" t="s">
        <v>18</v>
      </c>
      <c r="F1" s="4" t="s">
        <v>20</v>
      </c>
      <c r="G1" s="4" t="s">
        <v>19</v>
      </c>
      <c r="H1" s="5" t="s">
        <v>21</v>
      </c>
      <c r="I1" s="51" t="s">
        <v>77</v>
      </c>
      <c r="J1" s="51"/>
    </row>
    <row r="2" spans="1:10" x14ac:dyDescent="0.2">
      <c r="A2" s="25"/>
      <c r="B2" s="55" t="s">
        <v>50</v>
      </c>
      <c r="C2" s="55"/>
      <c r="D2" s="55"/>
      <c r="E2" s="55"/>
      <c r="F2" s="55"/>
      <c r="G2" s="55"/>
      <c r="H2" s="55"/>
    </row>
    <row r="3" spans="1:10" x14ac:dyDescent="0.2">
      <c r="A3" s="25"/>
      <c r="B3" s="56" t="s">
        <v>51</v>
      </c>
      <c r="C3" s="56"/>
      <c r="D3" s="16"/>
      <c r="E3" s="16"/>
      <c r="F3" s="16"/>
      <c r="G3" s="16"/>
      <c r="H3" s="17"/>
    </row>
    <row r="4" spans="1:10" x14ac:dyDescent="0.2">
      <c r="A4" s="25"/>
      <c r="C4" s="3" t="s">
        <v>62</v>
      </c>
      <c r="D4" s="2">
        <v>1.1000000000000001</v>
      </c>
      <c r="E4" s="6"/>
      <c r="F4" s="8">
        <v>65</v>
      </c>
      <c r="G4" s="23">
        <f>E4*F4</f>
        <v>0</v>
      </c>
      <c r="H4" s="1" t="s">
        <v>22</v>
      </c>
    </row>
    <row r="5" spans="1:10" x14ac:dyDescent="0.2">
      <c r="A5" s="25"/>
      <c r="C5" s="3" t="s">
        <v>63</v>
      </c>
      <c r="D5" s="2">
        <v>1.1000000000000001</v>
      </c>
      <c r="E5" s="6"/>
      <c r="F5" s="8">
        <v>33</v>
      </c>
      <c r="G5" s="23">
        <f>E5*F5</f>
        <v>0</v>
      </c>
      <c r="H5" s="1" t="s">
        <v>22</v>
      </c>
    </row>
    <row r="6" spans="1:10" x14ac:dyDescent="0.2">
      <c r="A6" s="25"/>
      <c r="C6" s="3" t="s">
        <v>3</v>
      </c>
      <c r="D6" s="2" t="s">
        <v>6</v>
      </c>
      <c r="E6" s="6"/>
      <c r="F6" s="8">
        <v>1</v>
      </c>
      <c r="G6" s="23">
        <f t="shared" ref="G6:G13" si="0">E6*F6</f>
        <v>0</v>
      </c>
      <c r="H6" s="1" t="s">
        <v>22</v>
      </c>
    </row>
    <row r="7" spans="1:10" x14ac:dyDescent="0.2">
      <c r="A7" s="25"/>
      <c r="C7" s="3" t="s">
        <v>4</v>
      </c>
      <c r="D7" s="2" t="s">
        <v>7</v>
      </c>
      <c r="E7" s="6"/>
      <c r="F7" s="8">
        <v>1</v>
      </c>
      <c r="G7" s="23">
        <f t="shared" si="0"/>
        <v>0</v>
      </c>
      <c r="H7" s="1" t="s">
        <v>22</v>
      </c>
    </row>
    <row r="8" spans="1:10" x14ac:dyDescent="0.2">
      <c r="A8" s="25"/>
      <c r="C8" s="3" t="s">
        <v>64</v>
      </c>
      <c r="D8" s="2" t="s">
        <v>8</v>
      </c>
      <c r="E8" s="6"/>
      <c r="F8" s="8">
        <v>1</v>
      </c>
      <c r="G8" s="23">
        <f t="shared" si="0"/>
        <v>0</v>
      </c>
      <c r="H8" s="1" t="s">
        <v>23</v>
      </c>
    </row>
    <row r="9" spans="1:10" x14ac:dyDescent="0.2">
      <c r="A9" s="25"/>
      <c r="C9" s="3" t="s">
        <v>9</v>
      </c>
      <c r="D9" s="2" t="s">
        <v>12</v>
      </c>
      <c r="E9" s="6"/>
      <c r="F9" s="8">
        <v>1</v>
      </c>
      <c r="G9" s="23">
        <f t="shared" si="0"/>
        <v>0</v>
      </c>
      <c r="H9" s="1" t="s">
        <v>22</v>
      </c>
    </row>
    <row r="10" spans="1:10" x14ac:dyDescent="0.2">
      <c r="A10" s="25"/>
      <c r="C10" s="3" t="s">
        <v>65</v>
      </c>
      <c r="D10" s="2">
        <v>1.5</v>
      </c>
      <c r="E10" s="6"/>
      <c r="F10" s="8">
        <v>3</v>
      </c>
      <c r="G10" s="23">
        <f t="shared" si="0"/>
        <v>0</v>
      </c>
      <c r="H10" s="1" t="s">
        <v>23</v>
      </c>
    </row>
    <row r="11" spans="1:10" x14ac:dyDescent="0.2">
      <c r="A11" s="25"/>
      <c r="C11" s="3" t="s">
        <v>66</v>
      </c>
      <c r="D11" s="2" t="s">
        <v>45</v>
      </c>
      <c r="E11" s="6"/>
      <c r="F11" s="8">
        <v>3</v>
      </c>
      <c r="G11" s="23">
        <f t="shared" si="0"/>
        <v>0</v>
      </c>
      <c r="H11" s="1" t="s">
        <v>23</v>
      </c>
    </row>
    <row r="12" spans="1:10" x14ac:dyDescent="0.2">
      <c r="A12" s="25"/>
      <c r="C12" s="3" t="s">
        <v>16</v>
      </c>
      <c r="D12" s="2" t="s">
        <v>67</v>
      </c>
      <c r="E12" s="6"/>
      <c r="F12" s="8">
        <v>1</v>
      </c>
      <c r="G12" s="23">
        <f t="shared" si="0"/>
        <v>0</v>
      </c>
      <c r="H12" s="1" t="s">
        <v>22</v>
      </c>
    </row>
    <row r="13" spans="1:10" ht="15.75" thickBot="1" x14ac:dyDescent="0.25">
      <c r="A13" s="25"/>
      <c r="C13" s="1" t="s">
        <v>17</v>
      </c>
      <c r="D13" s="2" t="s">
        <v>68</v>
      </c>
      <c r="E13" s="6"/>
      <c r="F13" s="8">
        <v>1</v>
      </c>
      <c r="G13" s="23">
        <f t="shared" si="0"/>
        <v>0</v>
      </c>
      <c r="H13" s="1" t="s">
        <v>22</v>
      </c>
    </row>
    <row r="14" spans="1:10" ht="15.75" thickBot="1" x14ac:dyDescent="0.25">
      <c r="A14" s="25"/>
      <c r="C14" s="14" t="s">
        <v>46</v>
      </c>
      <c r="E14" s="6"/>
      <c r="F14" s="8"/>
      <c r="G14" s="22">
        <f>SUM(G4+G5+G6+G7+G9+G12+G13)</f>
        <v>0</v>
      </c>
    </row>
    <row r="15" spans="1:10" x14ac:dyDescent="0.2">
      <c r="A15" s="25"/>
      <c r="B15" s="52" t="s">
        <v>54</v>
      </c>
      <c r="C15" s="52"/>
      <c r="D15" s="26"/>
      <c r="E15" s="27"/>
      <c r="F15" s="28"/>
      <c r="G15" s="29"/>
      <c r="H15" s="30"/>
    </row>
    <row r="16" spans="1:10" x14ac:dyDescent="0.2">
      <c r="A16" s="25"/>
      <c r="C16" s="3" t="s">
        <v>2</v>
      </c>
      <c r="D16" s="2">
        <v>2.1</v>
      </c>
      <c r="E16" s="2"/>
      <c r="F16" s="2">
        <v>20</v>
      </c>
      <c r="G16" s="23">
        <f>E16*F16</f>
        <v>0</v>
      </c>
      <c r="H16" s="1" t="s">
        <v>22</v>
      </c>
    </row>
    <row r="17" spans="1:8" x14ac:dyDescent="0.2">
      <c r="A17" s="25"/>
      <c r="C17" s="1" t="s">
        <v>24</v>
      </c>
      <c r="D17" s="2" t="s">
        <v>26</v>
      </c>
      <c r="F17" s="2">
        <v>1</v>
      </c>
      <c r="G17" s="23">
        <f>E17*F17</f>
        <v>0</v>
      </c>
      <c r="H17" s="1" t="s">
        <v>22</v>
      </c>
    </row>
    <row r="18" spans="1:8" x14ac:dyDescent="0.2">
      <c r="A18" s="25"/>
      <c r="C18" s="1" t="s">
        <v>25</v>
      </c>
      <c r="D18" s="24">
        <v>2.6</v>
      </c>
      <c r="F18" s="2">
        <v>1</v>
      </c>
      <c r="G18" s="23">
        <f>E18*F18</f>
        <v>0</v>
      </c>
      <c r="H18" s="1" t="s">
        <v>22</v>
      </c>
    </row>
    <row r="19" spans="1:8" x14ac:dyDescent="0.2">
      <c r="A19" s="25"/>
      <c r="C19" s="1" t="s">
        <v>27</v>
      </c>
      <c r="D19" s="2" t="s">
        <v>28</v>
      </c>
      <c r="F19" s="2">
        <v>1</v>
      </c>
      <c r="G19" s="23">
        <f>E19*F19</f>
        <v>0</v>
      </c>
      <c r="H19" s="1" t="s">
        <v>22</v>
      </c>
    </row>
    <row r="20" spans="1:8" x14ac:dyDescent="0.2">
      <c r="A20" s="25"/>
      <c r="C20" s="3" t="s">
        <v>3</v>
      </c>
      <c r="D20" s="2" t="s">
        <v>29</v>
      </c>
      <c r="F20" s="2">
        <v>1</v>
      </c>
      <c r="G20" s="23">
        <f>E20*F20</f>
        <v>0</v>
      </c>
      <c r="H20" s="1" t="s">
        <v>22</v>
      </c>
    </row>
    <row r="21" spans="1:8" x14ac:dyDescent="0.2">
      <c r="A21" s="25"/>
      <c r="C21" s="1" t="s">
        <v>10</v>
      </c>
      <c r="D21" s="2">
        <v>2.4</v>
      </c>
      <c r="F21" s="24">
        <v>1</v>
      </c>
      <c r="G21" s="23">
        <f t="shared" ref="G21:G31" si="1">E21*F21</f>
        <v>0</v>
      </c>
      <c r="H21" s="1" t="s">
        <v>22</v>
      </c>
    </row>
    <row r="22" spans="1:8" x14ac:dyDescent="0.2">
      <c r="A22" s="25"/>
      <c r="C22" s="1" t="s">
        <v>17</v>
      </c>
      <c r="D22" s="2" t="s">
        <v>34</v>
      </c>
      <c r="F22" s="2">
        <v>1</v>
      </c>
      <c r="G22" s="23">
        <f>E22*F22</f>
        <v>0</v>
      </c>
      <c r="H22" s="1" t="s">
        <v>22</v>
      </c>
    </row>
    <row r="23" spans="1:8" ht="15.75" thickBot="1" x14ac:dyDescent="0.25">
      <c r="A23" s="25"/>
      <c r="C23" s="1" t="s">
        <v>35</v>
      </c>
      <c r="D23" s="2" t="s">
        <v>36</v>
      </c>
      <c r="F23" s="2">
        <v>1</v>
      </c>
      <c r="G23" s="23">
        <f>E23*F23</f>
        <v>0</v>
      </c>
      <c r="H23" s="1" t="s">
        <v>22</v>
      </c>
    </row>
    <row r="24" spans="1:8" ht="15.75" thickBot="1" x14ac:dyDescent="0.25">
      <c r="A24" s="25"/>
      <c r="C24" s="14" t="s">
        <v>55</v>
      </c>
      <c r="G24" s="22">
        <f>SUM(G16:G23)</f>
        <v>0</v>
      </c>
    </row>
    <row r="25" spans="1:8" x14ac:dyDescent="0.2">
      <c r="A25" s="25"/>
      <c r="B25" s="52" t="s">
        <v>57</v>
      </c>
      <c r="C25" s="52"/>
      <c r="D25" s="26"/>
      <c r="E25" s="30"/>
      <c r="F25" s="26"/>
      <c r="G25" s="30"/>
      <c r="H25" s="30"/>
    </row>
    <row r="26" spans="1:8" x14ac:dyDescent="0.2">
      <c r="A26" s="25"/>
      <c r="C26" s="1" t="s">
        <v>2</v>
      </c>
      <c r="D26" s="2">
        <v>3.1</v>
      </c>
      <c r="F26" s="2">
        <v>4</v>
      </c>
      <c r="G26" s="23">
        <f t="shared" si="1"/>
        <v>0</v>
      </c>
      <c r="H26" s="1" t="s">
        <v>22</v>
      </c>
    </row>
    <row r="27" spans="1:8" x14ac:dyDescent="0.2">
      <c r="A27" s="25"/>
      <c r="C27" s="1" t="s">
        <v>25</v>
      </c>
      <c r="D27" s="2" t="s">
        <v>37</v>
      </c>
      <c r="F27" s="2">
        <v>1</v>
      </c>
      <c r="G27" s="23">
        <f t="shared" si="1"/>
        <v>0</v>
      </c>
      <c r="H27" s="1" t="s">
        <v>22</v>
      </c>
    </row>
    <row r="28" spans="1:8" x14ac:dyDescent="0.2">
      <c r="A28" s="25"/>
      <c r="C28" s="1" t="s">
        <v>3</v>
      </c>
      <c r="D28" s="2" t="s">
        <v>38</v>
      </c>
      <c r="F28" s="2">
        <v>1</v>
      </c>
      <c r="G28" s="23">
        <f t="shared" si="1"/>
        <v>0</v>
      </c>
      <c r="H28" s="1" t="s">
        <v>22</v>
      </c>
    </row>
    <row r="29" spans="1:8" x14ac:dyDescent="0.2">
      <c r="A29" s="25"/>
      <c r="C29" s="1" t="s">
        <v>84</v>
      </c>
      <c r="D29" s="2">
        <v>3.4</v>
      </c>
      <c r="F29" s="24">
        <v>1</v>
      </c>
      <c r="G29" s="23">
        <f t="shared" si="1"/>
        <v>0</v>
      </c>
      <c r="H29" s="1" t="s">
        <v>22</v>
      </c>
    </row>
    <row r="30" spans="1:8" x14ac:dyDescent="0.2">
      <c r="A30" s="25"/>
      <c r="C30" s="1" t="s">
        <v>17</v>
      </c>
      <c r="D30" s="2" t="s">
        <v>69</v>
      </c>
      <c r="F30" s="2">
        <v>1</v>
      </c>
      <c r="G30" s="23">
        <f t="shared" si="1"/>
        <v>0</v>
      </c>
      <c r="H30" s="1" t="s">
        <v>22</v>
      </c>
    </row>
    <row r="31" spans="1:8" ht="15.75" thickBot="1" x14ac:dyDescent="0.25">
      <c r="A31" s="25"/>
      <c r="G31" s="23"/>
    </row>
    <row r="32" spans="1:8" ht="15.75" thickBot="1" x14ac:dyDescent="0.25">
      <c r="A32" s="25"/>
      <c r="C32" s="14" t="s">
        <v>56</v>
      </c>
      <c r="G32" s="22">
        <f>SUM(G26:G31)</f>
        <v>0</v>
      </c>
    </row>
    <row r="33" spans="1:8" ht="15.75" thickBot="1" x14ac:dyDescent="0.25">
      <c r="A33" s="25"/>
    </row>
    <row r="34" spans="1:8" ht="15.75" thickBot="1" x14ac:dyDescent="0.25">
      <c r="A34" s="25"/>
      <c r="C34" s="54" t="s">
        <v>70</v>
      </c>
      <c r="D34" s="54"/>
      <c r="E34" s="54"/>
      <c r="F34" s="54"/>
      <c r="G34" s="34">
        <f>SUM(G14+G24+G32)</f>
        <v>0</v>
      </c>
    </row>
    <row r="35" spans="1:8" x14ac:dyDescent="0.2">
      <c r="A35" s="39"/>
      <c r="B35" s="50" t="s">
        <v>52</v>
      </c>
      <c r="C35" s="50"/>
      <c r="D35" s="50"/>
      <c r="E35" s="50"/>
      <c r="F35" s="50"/>
      <c r="G35" s="50"/>
      <c r="H35" s="50"/>
    </row>
    <row r="36" spans="1:8" x14ac:dyDescent="0.2">
      <c r="A36" s="39"/>
      <c r="B36" s="52" t="s">
        <v>51</v>
      </c>
      <c r="C36" s="52"/>
      <c r="D36" s="31"/>
      <c r="E36" s="31"/>
      <c r="F36" s="31"/>
      <c r="G36" s="31"/>
      <c r="H36" s="31"/>
    </row>
    <row r="37" spans="1:8" x14ac:dyDescent="0.2">
      <c r="A37" s="39"/>
      <c r="B37" s="24"/>
      <c r="C37" s="47" t="s">
        <v>78</v>
      </c>
      <c r="D37" s="2" t="s">
        <v>13</v>
      </c>
      <c r="E37" s="6"/>
      <c r="F37" s="8">
        <v>1</v>
      </c>
      <c r="G37" s="23">
        <f>E37*F37</f>
        <v>0</v>
      </c>
      <c r="H37" s="1" t="s">
        <v>22</v>
      </c>
    </row>
    <row r="38" spans="1:8" ht="30" x14ac:dyDescent="0.2">
      <c r="A38" s="39"/>
      <c r="B38" s="24"/>
      <c r="C38" s="49" t="s">
        <v>85</v>
      </c>
      <c r="D38" s="2" t="s">
        <v>30</v>
      </c>
      <c r="E38" s="6"/>
      <c r="F38" s="8">
        <v>1</v>
      </c>
      <c r="G38" s="23"/>
      <c r="H38" s="1" t="s">
        <v>22</v>
      </c>
    </row>
    <row r="39" spans="1:8" ht="15.75" thickBot="1" x14ac:dyDescent="0.25">
      <c r="A39" s="39"/>
      <c r="B39" s="24"/>
      <c r="C39" s="3" t="s">
        <v>11</v>
      </c>
      <c r="D39" s="2" t="s">
        <v>14</v>
      </c>
      <c r="E39" s="6"/>
      <c r="F39" s="8">
        <v>1</v>
      </c>
      <c r="G39" s="23">
        <f>E39*F39</f>
        <v>0</v>
      </c>
      <c r="H39" s="1" t="s">
        <v>22</v>
      </c>
    </row>
    <row r="40" spans="1:8" ht="15.75" thickBot="1" x14ac:dyDescent="0.25">
      <c r="A40" s="39"/>
      <c r="B40" s="24"/>
      <c r="C40" s="53" t="s">
        <v>58</v>
      </c>
      <c r="D40" s="53"/>
      <c r="E40" s="53"/>
      <c r="F40" s="53"/>
      <c r="G40" s="22">
        <f>SUM(G37:G38)</f>
        <v>0</v>
      </c>
    </row>
    <row r="41" spans="1:8" x14ac:dyDescent="0.2">
      <c r="A41" s="39"/>
      <c r="B41" s="52" t="s">
        <v>53</v>
      </c>
      <c r="C41" s="52"/>
      <c r="D41" s="31"/>
      <c r="E41" s="31"/>
      <c r="F41" s="31"/>
      <c r="G41" s="31"/>
      <c r="H41" s="31"/>
    </row>
    <row r="42" spans="1:8" x14ac:dyDescent="0.2">
      <c r="A42" s="39"/>
      <c r="B42" s="24"/>
      <c r="C42" s="3" t="s">
        <v>78</v>
      </c>
      <c r="D42" s="2" t="s">
        <v>31</v>
      </c>
      <c r="F42" s="2">
        <v>1</v>
      </c>
      <c r="G42" s="1">
        <f>E42*F42</f>
        <v>0</v>
      </c>
      <c r="H42" s="1" t="s">
        <v>22</v>
      </c>
    </row>
    <row r="43" spans="1:8" ht="30" x14ac:dyDescent="0.2">
      <c r="A43" s="39"/>
      <c r="B43" s="24"/>
      <c r="C43" s="48" t="s">
        <v>85</v>
      </c>
      <c r="D43" s="2" t="s">
        <v>32</v>
      </c>
      <c r="F43" s="2">
        <v>1</v>
      </c>
      <c r="G43" s="1">
        <f>E43*F43</f>
        <v>0</v>
      </c>
      <c r="H43" s="1" t="s">
        <v>22</v>
      </c>
    </row>
    <row r="44" spans="1:8" ht="15.75" thickBot="1" x14ac:dyDescent="0.25">
      <c r="A44" s="39"/>
      <c r="B44" s="24"/>
      <c r="C44" s="3" t="s">
        <v>42</v>
      </c>
      <c r="D44" s="2" t="s">
        <v>79</v>
      </c>
      <c r="F44" s="2">
        <v>1</v>
      </c>
      <c r="G44" s="1">
        <f>E44*F44</f>
        <v>0</v>
      </c>
      <c r="H44" s="1" t="s">
        <v>22</v>
      </c>
    </row>
    <row r="45" spans="1:8" ht="15.75" thickBot="1" x14ac:dyDescent="0.25">
      <c r="A45" s="39"/>
      <c r="C45" s="53" t="s">
        <v>59</v>
      </c>
      <c r="D45" s="53"/>
      <c r="E45" s="53"/>
      <c r="F45" s="53"/>
      <c r="G45" s="21">
        <f>SUM(G42:G44)</f>
        <v>0</v>
      </c>
    </row>
    <row r="46" spans="1:8" x14ac:dyDescent="0.2">
      <c r="A46" s="39"/>
      <c r="B46" s="19" t="s">
        <v>47</v>
      </c>
      <c r="C46" s="20"/>
      <c r="D46" s="32"/>
      <c r="E46" s="32"/>
      <c r="F46" s="32"/>
      <c r="G46" s="33"/>
      <c r="H46" s="30"/>
    </row>
    <row r="47" spans="1:8" x14ac:dyDescent="0.2">
      <c r="A47" s="39"/>
      <c r="B47" s="24"/>
      <c r="C47" s="3" t="s">
        <v>78</v>
      </c>
      <c r="D47" s="2" t="s">
        <v>39</v>
      </c>
      <c r="F47" s="2">
        <v>1</v>
      </c>
      <c r="G47" s="1">
        <f>E47*F47</f>
        <v>0</v>
      </c>
      <c r="H47" s="1" t="s">
        <v>22</v>
      </c>
    </row>
    <row r="48" spans="1:8" ht="30.75" thickBot="1" x14ac:dyDescent="0.25">
      <c r="A48" s="39"/>
      <c r="B48" s="24"/>
      <c r="C48" s="48" t="s">
        <v>85</v>
      </c>
      <c r="D48" s="2" t="s">
        <v>40</v>
      </c>
      <c r="F48" s="2">
        <v>1</v>
      </c>
      <c r="G48" s="1">
        <f>E48*F48</f>
        <v>0</v>
      </c>
      <c r="H48" s="1" t="s">
        <v>22</v>
      </c>
    </row>
    <row r="49" spans="1:8" ht="15.75" thickBot="1" x14ac:dyDescent="0.25">
      <c r="A49" s="39"/>
      <c r="B49" s="18"/>
      <c r="C49" s="54" t="s">
        <v>56</v>
      </c>
      <c r="D49" s="54"/>
      <c r="E49" s="54"/>
      <c r="F49" s="54"/>
      <c r="G49" s="11">
        <f>SUM(G47:G48)</f>
        <v>0</v>
      </c>
    </row>
    <row r="50" spans="1:8" ht="15.75" thickBot="1" x14ac:dyDescent="0.25">
      <c r="A50" s="39"/>
      <c r="B50" s="18"/>
      <c r="C50" s="13"/>
      <c r="D50" s="13"/>
      <c r="E50" s="13"/>
      <c r="F50" s="13"/>
      <c r="G50" s="12"/>
    </row>
    <row r="51" spans="1:8" ht="15.75" thickBot="1" x14ac:dyDescent="0.25">
      <c r="A51" s="39"/>
      <c r="B51" s="18"/>
      <c r="C51" s="13"/>
      <c r="D51" s="13"/>
      <c r="E51" s="13"/>
      <c r="F51" s="13" t="s">
        <v>76</v>
      </c>
      <c r="G51" s="34">
        <f>SUM(G40+G45+G49)</f>
        <v>0</v>
      </c>
    </row>
    <row r="52" spans="1:8" x14ac:dyDescent="0.2">
      <c r="A52" s="38"/>
      <c r="B52" s="50" t="s">
        <v>60</v>
      </c>
      <c r="C52" s="50"/>
      <c r="D52" s="50"/>
      <c r="E52" s="50"/>
      <c r="F52" s="50"/>
      <c r="G52" s="50"/>
      <c r="H52" s="50"/>
    </row>
    <row r="53" spans="1:8" ht="15.75" thickBot="1" x14ac:dyDescent="0.25">
      <c r="A53" s="38"/>
      <c r="C53" s="9" t="s">
        <v>61</v>
      </c>
      <c r="D53" s="2">
        <v>4</v>
      </c>
      <c r="F53" s="2">
        <v>3</v>
      </c>
      <c r="G53" s="7">
        <f>E53*F53</f>
        <v>0</v>
      </c>
      <c r="H53" s="1" t="s">
        <v>22</v>
      </c>
    </row>
    <row r="54" spans="1:8" ht="15.75" thickBot="1" x14ac:dyDescent="0.25">
      <c r="A54" s="38"/>
      <c r="F54" s="10" t="s">
        <v>43</v>
      </c>
      <c r="G54" s="35">
        <f>G53</f>
        <v>0</v>
      </c>
    </row>
    <row r="55" spans="1:8" x14ac:dyDescent="0.2">
      <c r="A55" s="40"/>
      <c r="B55" s="15" t="s">
        <v>48</v>
      </c>
    </row>
    <row r="56" spans="1:8" x14ac:dyDescent="0.2">
      <c r="A56" s="40"/>
      <c r="C56" s="1" t="s">
        <v>49</v>
      </c>
      <c r="D56" s="2" t="s">
        <v>15</v>
      </c>
      <c r="F56" s="2">
        <v>1</v>
      </c>
      <c r="G56" s="1">
        <f>SUM(F56*E56)</f>
        <v>0</v>
      </c>
    </row>
    <row r="57" spans="1:8" x14ac:dyDescent="0.2">
      <c r="A57" s="40"/>
      <c r="D57" s="2" t="s">
        <v>33</v>
      </c>
    </row>
    <row r="58" spans="1:8" ht="15.75" thickBot="1" x14ac:dyDescent="0.25">
      <c r="A58" s="40"/>
      <c r="D58" s="2" t="s">
        <v>41</v>
      </c>
    </row>
    <row r="59" spans="1:8" ht="15.75" thickBot="1" x14ac:dyDescent="0.25">
      <c r="A59" s="40"/>
      <c r="F59" s="10" t="s">
        <v>43</v>
      </c>
      <c r="G59" s="35">
        <f>G56</f>
        <v>0</v>
      </c>
    </row>
    <row r="60" spans="1:8" ht="15.75" thickBot="1" x14ac:dyDescent="0.25"/>
    <row r="61" spans="1:8" ht="15.75" thickBot="1" x14ac:dyDescent="0.25">
      <c r="F61" s="41" t="s">
        <v>44</v>
      </c>
      <c r="G61" s="36">
        <f>SUM(G34+G51+G54+G59)</f>
        <v>0</v>
      </c>
    </row>
    <row r="64" spans="1:8" ht="15.75" thickBot="1" x14ac:dyDescent="0.25"/>
    <row r="65" spans="2:4" ht="15.75" thickBot="1" x14ac:dyDescent="0.25">
      <c r="B65" s="2" t="s">
        <v>74</v>
      </c>
      <c r="C65" s="1" t="s">
        <v>71</v>
      </c>
      <c r="D65" s="37">
        <f>SUM(G14+G40)</f>
        <v>0</v>
      </c>
    </row>
    <row r="66" spans="2:4" ht="15.75" thickBot="1" x14ac:dyDescent="0.25">
      <c r="B66" s="2" t="s">
        <v>74</v>
      </c>
      <c r="C66" s="1" t="s">
        <v>72</v>
      </c>
      <c r="D66" s="37">
        <f>SUM(G45+G24)</f>
        <v>0</v>
      </c>
    </row>
    <row r="67" spans="2:4" ht="15.75" thickBot="1" x14ac:dyDescent="0.25">
      <c r="B67" s="2" t="s">
        <v>74</v>
      </c>
      <c r="C67" s="1" t="s">
        <v>73</v>
      </c>
      <c r="D67" s="37">
        <f>SUM(G49+G32)</f>
        <v>0</v>
      </c>
    </row>
  </sheetData>
  <mergeCells count="13">
    <mergeCell ref="B52:H52"/>
    <mergeCell ref="I1:J1"/>
    <mergeCell ref="B36:C36"/>
    <mergeCell ref="B41:C41"/>
    <mergeCell ref="C40:F40"/>
    <mergeCell ref="C45:F45"/>
    <mergeCell ref="C49:F49"/>
    <mergeCell ref="C34:F34"/>
    <mergeCell ref="B2:H2"/>
    <mergeCell ref="B3:C3"/>
    <mergeCell ref="B35:H35"/>
    <mergeCell ref="B15:C15"/>
    <mergeCell ref="B25:C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Guidance notes</vt:lpstr>
      <vt:lpstr>Council Chambers AV Project</vt:lpstr>
    </vt:vector>
  </TitlesOfParts>
  <Company>Milton Keynes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Culley, Mark</dc:creator>
  <cp:lastModifiedBy>Lloyd, Sophie</cp:lastModifiedBy>
  <dcterms:created xsi:type="dcterms:W3CDTF">2016-01-29T13:11:21Z</dcterms:created>
  <dcterms:modified xsi:type="dcterms:W3CDTF">2018-04-10T15:06:32Z</dcterms:modified>
</cp:coreProperties>
</file>