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customXml/itemProps4.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codeName="ThisWorkbook" defaultThemeVersion="166925"/>
  <mc:AlternateContent xmlns:mc="http://schemas.openxmlformats.org/markup-compatibility/2006">
    <mc:Choice Requires="x15">
      <x15ac:absPath xmlns:x15ac="http://schemas.microsoft.com/office/spreadsheetml/2010/11/ac" url="http://cemyteams2010.ourcheshire.cccusers.com/sites/ASCC/CaW/Shared Documents/Community Equipment Service/Lifts and Hoists/Procurement/draft procurement docs/"/>
    </mc:Choice>
  </mc:AlternateContent>
  <xr:revisionPtr revIDLastSave="0" documentId="8_{3B682F44-283E-4AFC-8348-ECFA6FB5D855}" xr6:coauthVersionLast="45" xr6:coauthVersionMax="45" xr10:uidLastSave="{00000000-0000-0000-0000-000000000000}"/>
  <bookViews>
    <workbookView xWindow="-120" yWindow="-120" windowWidth="28650" windowHeight="14760" xr2:uid="{6494F97B-8279-4238-B5FE-892BA75FF3BE}"/>
  </bookViews>
  <sheets>
    <sheet name="callouts" sheetId="1" r:id="rId1"/>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L16" i="1" l="1"/>
  <c r="L14" i="1"/>
  <c r="L15" i="1"/>
  <c r="K15" i="1"/>
  <c r="K13" i="1"/>
  <c r="L13" i="1" s="1"/>
  <c r="K7" i="1"/>
  <c r="K11" i="1" s="1"/>
  <c r="K6" i="1"/>
  <c r="L6" i="1" s="1"/>
  <c r="K5" i="1"/>
  <c r="L5" i="1" s="1"/>
  <c r="K4" i="1"/>
  <c r="L4" i="1" s="1"/>
  <c r="L3" i="1"/>
  <c r="K12" i="1" l="1"/>
  <c r="L12" i="1" s="1"/>
  <c r="K14" i="1"/>
  <c r="L11" i="1"/>
  <c r="L7" i="1"/>
  <c r="K9" i="1"/>
  <c r="K8" i="1"/>
  <c r="L8" i="1" s="1"/>
  <c r="K10" i="1" l="1"/>
  <c r="L10" i="1" s="1"/>
  <c r="L9" i="1"/>
</calcChain>
</file>

<file path=xl/sharedStrings.xml><?xml version="1.0" encoding="utf-8"?>
<sst xmlns="http://schemas.openxmlformats.org/spreadsheetml/2006/main" count="977" uniqueCount="498">
  <si>
    <t>Job Description</t>
  </si>
  <si>
    <t>Date Started</t>
  </si>
  <si>
    <t>Time Started</t>
  </si>
  <si>
    <t>Date Finished</t>
  </si>
  <si>
    <t>Time Finished</t>
  </si>
  <si>
    <t>Duration</t>
  </si>
  <si>
    <t xml:space="preserve"> Travelled to site, . Stannah 400 Hinge track not responding. Stripped covers tested all circuits and trace fault back to failure of charger and hinge battery gone flat. Replaced charge and battery. Tested and left in working order, fitted parts Ran, tested &amp; left lift in service. Call completed no further action required. </t>
  </si>
  <si>
    <t> 12:30:00</t>
  </si>
  <si>
    <t> 14:00:00</t>
  </si>
  <si>
    <t xml:space="preserve"> Travelled to site, Lift found Out of Service at bottom floor, out of adjustment, adjusted . Powered swivel seat out of adjustment. Removed seat and adjusted assembly. Refitted seat with no further issues. Powered swivel working well. All lift functions working well Ran, tested &amp; left lift in service. Call completed no further action required. </t>
  </si>
  <si>
    <t> 19:30:00</t>
  </si>
  <si>
    <t> 20:15:00</t>
  </si>
  <si>
    <t xml:space="preserve"> Travelled to site, . Bison ac Safety gear tripped. Cleaned lubricated and reset. Tested and left in working order Ran, tested &amp; left lift in service. Call completed no further action required. </t>
  </si>
  <si>
    <t> 14:30:00</t>
  </si>
  <si>
    <t> 15:00:00</t>
  </si>
  <si>
    <t xml:space="preserve"> Travelled to site, . Arrived on site and found lift not working. Removed covers and inspected the working and found the safety gear activated. Reset safety gear and tested , lift kept stopping on travel as the safety was not operating correctly. Stripped lift and removed and clean both the dog and cam , lubricated both and refitted. Rebuilt lift and tested several times with no issues. Refitted all covers and tested again before testing with resident and leaving lift in working order Ran, tested &amp; left lift in service. Call completed no further action required. </t>
  </si>
  <si>
    <t> 12:00:00</t>
  </si>
  <si>
    <t> 13:30:00</t>
  </si>
  <si>
    <t xml:space="preserve"> Travelled to site, . Attended site to find spring on manual swivel lever snapped. made temp fix , lift requires return visit for new stannah 420 manual swivel lever spring Awaiting return visit :- Ran, tested &amp; left lift in service. Call completed no further action required. Stannah 420 LH Straight stairlift. Replaced broken turning seat spring. Fitted , tested lift with no further issues. safety features working well. All functions working well </t>
  </si>
  <si>
    <t xml:space="preserve"> Travelled to site, . Stannah 420 Main motor failed(gearbox) . Unable to repair new motor required ASAP , Engineer recommendations: Carriage replacment Awaiting return visit :- Ran, tested &amp; left lift in service. ACTION REQUIRED 2h travel via parts Stannah 420 Supplied and fitted recondition carriage. Tested and left in working order </t>
  </si>
  <si>
    <t> 15:30:00</t>
  </si>
  <si>
    <t> Travelled to site, . No attendance required , part put back on by customers family member. Spoke via email and she confirmed it is now fixed Ran, tested &amp; left lift in service. Call completed no further action required.</t>
  </si>
  <si>
    <t> 10:00:00</t>
  </si>
  <si>
    <t xml:space="preserve"> Travelled to site, . Minivator 2000 lhs Lift over run downstairs. Hand wind lift and rest. Tested several times and left in working order Ran, tested &amp; left lift in service. Call completed no further action required. </t>
  </si>
  <si>
    <t> 20:00:00</t>
  </si>
  <si>
    <t> 20:30:00</t>
  </si>
  <si>
    <t xml:space="preserve"> Travelled to site, found lift working on arrival, . Minivator 2000 Customer daughter reported that she noticed oil marks under lift track. Removed covers and checked if lift motor start to leek. No fault found with motor. Customer daughter used too damp cloth to clean track and excess of water mixed with track grease and start to drop on carpet. Removed excess of water from track. Left in working order Ran, tested &amp; left lift in service. Call completed no further action required. </t>
  </si>
  <si>
    <t xml:space="preserve"> Travelled to site, . Westholm transactive TXD Hoist struggle with load. Tested and trace fault back to batteries failure. Replaced batteries tested and left in working order, fitted parts Ran, tested &amp; left lift in service. Call completed no further action required. </t>
  </si>
  <si>
    <t> 11:00:00</t>
  </si>
  <si>
    <t xml:space="preserve"> Travelled to site, . Attended site to find lift working intermittently. stripped covers and tested batteries , found voltage low. supply and fit new batteries from van stock and tested all ok, fitted parts Ran, tested &amp; left lift in service. Call completed no further action required. </t>
  </si>
  <si>
    <t> 22:30:00</t>
  </si>
  <si>
    <t> 23:30:00</t>
  </si>
  <si>
    <t xml:space="preserve"> Travelled to site, found lift working on arrival, . Stannah 600 Tested and inspected and no fault found lift working correctly Ran, tested &amp; left lift in service. Call completed no further action required. </t>
  </si>
  <si>
    <t xml:space="preserve"> Travelled to site, . Attended site to find lift stuck at bottom of rail. stripped covers and tested batteries , found voltage low. supply and fit new batteries from van stock and tested all ok, fitted parts Ran, tested &amp; left lift in service. Call completed no further action required. </t>
  </si>
  <si>
    <t xml:space="preserve"> Travelled to site, at all floors, condition damaged, adjusted . Damaged handset button due to incorrect use. Replaced handset , fault corrected. All functions working well on test, fault due to misuse by others , fitted parts Ran, tested &amp; left lift in service. Call completed no further action required. </t>
  </si>
  <si>
    <t> 10:45:00</t>
  </si>
  <si>
    <t xml:space="preserve"> Travelled to site, Traced fault to Contact at all floors, condition damaged, adjusted . Westholme Freeway 130 CTH. On investigation found that the charge pick up had broken off. Replaced pick up , replaced 2x12v7ah batteries due to hoist not being in charge for several hours. Tested hoist under load , all functions working well, fitted parts Ran, tested &amp; left lift in service. Call completed no further action required. </t>
  </si>
  <si>
    <t> 11:15:00</t>
  </si>
  <si>
    <t xml:space="preserve"> Travelled to site, . Liftable Cumbria ac Lift not responding for call on arm rest. Removed covers tested and trace fault back to brake on wire loom. Repair loom tested and left in working order Ran, tested &amp; left lift in service. Call completed no further action required. </t>
  </si>
  <si>
    <t> 16:00:00</t>
  </si>
  <si>
    <t> 17:00:00</t>
  </si>
  <si>
    <t xml:space="preserve"> Travelled to site, Traced fault to Contact at all floors, adjusted . Freeway 130 CTH. On arrival found that the hoist would not charge and the batteries had failed. Found that the charge contact in track had broken. Travelled to store unit for parts to complete repair. Replaced charger , replaced 2x12v7ah batteries , hoist now working well under load and charge system working well, fitted parts Ran, tested &amp; left lift in service. Call completed no further action required. </t>
  </si>
  <si>
    <t> 13:45:00</t>
  </si>
  <si>
    <t xml:space="preserve"> Travelled to site, . Freeway 130 Hoist not responding. Removed cover tested and trace fault back to pcb failure. Replaced pcb from van stock tested and left in working order, fitted parts Ran, tested &amp; left lift in service. Call completed no further action required. </t>
  </si>
  <si>
    <t xml:space="preserve"> Travelled to site, . Freeway 130 Customer reported that hoist start work very noisy. Tested hoist and no fault found. Hoist works correctly Ran, tested &amp; left lift in service. Call completed no further action required. </t>
  </si>
  <si>
    <t xml:space="preserve"> Travelled to site, . 2.5travel via part) Terry lift harmony phase1 long sling. Customer reported that lift start to judder on up travel and now not going down. Manually lower lift down and noticed low oil level and trapped air in ram due to failure of bleeding valve. Back to stores for bleeding valve. Replaced valve tested lift and faund that top control pcb failure and anticreep arm wire loom damaged. Temporary fixed loom. Lift going down but stops. New CE966 and anticreep arm loom required , Engineer recommendations: Ce966 Anticreep arm loom, fitted parts Awaiting return visit :- Ran, tested &amp; left lift in service. ACTION REQUIRED 2h travel via parts Terry lift harmony phase1 long sling Supplied and fitted new CE966 and anticreep arm wire loom Tested several times and left in working order </t>
  </si>
  <si>
    <t> 18:03:00</t>
  </si>
  <si>
    <t> Travelled to site, . Terry lift harmony Lift lost program due to key fob failure (battery leaked out) disconnected key fob (customer never used) and programed controls. Stop buttons don't program (up/down and door works) new retro kit required , Engineer recommendations: Terry lift harmony phase1 landing controls retro kit Awaiting return visit :- Ran, tested &amp; left lift in service. ACTION REQUIRED</t>
  </si>
  <si>
    <t xml:space="preserve"> Travelled to site, . Attended site to find lift working intermittently in up direction. stripped covers and tested batteries , found voltage low. supply and fit new batteries from van stock and tested all ok, fitted parts Ran, tested &amp; left lift in service. Call completed no further action required. </t>
  </si>
  <si>
    <t> 12:15:00</t>
  </si>
  <si>
    <t xml:space="preserve"> Travelled to site, Lift found Out of Service at all floors, condition - no power, adjusted . Stannah 260 manual footrest and swivel.On arrival batteries failed. Tested and replaced 2x12v7ah batteries. If problem persist recommend replace charger to 1020MA and 12v9ah batteries. Charge system working well , lift working well under load all functions , Engineer recommendations: If issue occurs again recommend replace charger and batteries for heavy duty varients, fitted parts Ran, tested &amp; left lift in service. Call completed no further action required. </t>
  </si>
  <si>
    <t> 12:45:00</t>
  </si>
  <si>
    <t xml:space="preserve"> Travelled to site, . Stannah 600 lhs manual swivel Lift not responding for call and customer reported that lift stops always on 2 places on up travel. Reset main pcb and tested lift. Lift foot rest safety edge touching nose of 2 steps also rocker switch required replacing . Refitted leg brackets and tested again. Lift start works correctly , Engineer recommendations: Rockery switch Awaiting return visit :- Ran, tested &amp; left lift in service. ACTION REQUIRED Stannah 600 lhs 1.5h travel via parts Supplied and fitted new arm rest rocker switch assembly. After repair done service see additional forms </t>
  </si>
  <si>
    <t> 10:30</t>
  </si>
  <si>
    <t xml:space="preserve"> Travelled to site, . Stannah 600 lhs One of the batteries failed and lift start to intermittently stops Replaced batteries tested and left in working order, fitted parts Ran, tested &amp; left lift in service. Call completed no further action required. </t>
  </si>
  <si>
    <t> 18:00:00</t>
  </si>
  <si>
    <t xml:space="preserve"> Travelled to site, Lift found working on arrival . Freeway P-200 Tested and inspected and no fault found hoist works correctly Ran, tested &amp; left lift in service. Call completed no further action required. </t>
  </si>
  <si>
    <t> 13:00:00</t>
  </si>
  <si>
    <t xml:space="preserve"> Travelled to site, . Freeway p200 Found hoist not charging fully due to the charger having a partly broken wire in the plug. Opened up , cut back wire and soldered all wires back onto the pins. Refitted , tested. Left in working order Ran, tested &amp; left lift in service. Call completed no further action required. </t>
  </si>
  <si>
    <t xml:space="preserve"> Travelled to site, . Freeway P-200 Charger to hoist plug get crushed by power wheel chair and not working correctly. Replaced and resolder wires. Tested and left in working, fault due to misuse by others , fitted parts Ran, tested &amp; left lift in service. Call completed no further action required. </t>
  </si>
  <si>
    <t xml:space="preserve"> Travelled to site, found lift working on arrival, . Attended site and found hoist not working due to misuse as it was turned off. Turned and tested several times underload with no issues. Inspected for fault and found no fault which would prevent the hoist from working , I did find the lifting tape worn so would recommend a new freeway p-200 lifting be installed. Tested hoist with resident observing operation and left in working order. , Engineer recommendations: Recommend 1x freeway p-200 lifting tape be replaced, fault due to misuse by others Ran, tested &amp; left lift in service. ACTION REQUIRED </t>
  </si>
  <si>
    <t xml:space="preserve"> Travelled to site, . Freeway P-200 Top cover popped out due to incorrect use of equipment also lifting tape is badly worn as per previous report. Removed and refitted covers. New set of covers recommended , Engineer recommendations: Lifting tape and covers, fault due to misuse by others Awaiting return visit :- Ran, tested &amp; left lift in service. Call completed no further action required. Parts to be fitted on repair job </t>
  </si>
  <si>
    <t> 17:30:00</t>
  </si>
  <si>
    <t xml:space="preserve"> Travelled to site, . Stannah 260 Main batteries failed. Replaced batteries tested and left in working, fitted parts Ran, tested &amp; left lift in service. Call completed no further action required. </t>
  </si>
  <si>
    <t xml:space="preserve"> Travelled to site, Traced fault to Motor in machine room, condition worn, cleaned item . Stannah 400rh stairlift , manual footrest and swivel. On test found that the motor and gearbox has failed. Recommend replace as soon as possible. If not replaceable , recommend replace lift. A Line-3850mm Ran, tested &amp; left lift in service. Call completed no further action required. </t>
  </si>
  <si>
    <t> 16:15:00</t>
  </si>
  <si>
    <t> 16:45:00</t>
  </si>
  <si>
    <t xml:space="preserve"> Travelled to site, Traced fault to Motor at ground floor, condition worn . Stannah 400 RH straight stairlift. Powered hinge. On test found that the motor gearbox has failed. Made attempt to temp repair but not successful. Recommend replace lift as soon as possible , parts obsolete and no longer supported by manufacturer. A line-3980 mm , Engineer recommendations: Recommend replace lift due to age and availability of parts , no longer supported by manufacturer technician required to correct fault Ran, tested &amp; left lift in service. Call completed no further action required. </t>
  </si>
  <si>
    <t> 13:15:00</t>
  </si>
  <si>
    <t xml:space="preserve"> Travelled to site, . Attended site and found lift at the bottom displaying 9. Inspected and diagnosed fault to be no power to pcb. This was due to F2 fuse being blown. Supplied and fitted new 3.15a fuse and tested lift. Inspected for underlying fault and found all in good working order. Tested lift with customer and left lift in working order, fitted parts Ran, tested &amp; left lift in service. Call completed no further action required. </t>
  </si>
  <si>
    <t> 11:30:00</t>
  </si>
  <si>
    <t xml:space="preserve"> Travelled to site, Fault at all floors, adjusted . Westholme Trans Active Xtra CTH. On arrival found that covers required adjustment. Refitted all covers , informed that handset is faulty. Tested and replaced four button handset. Hoist working well all functions, fitted parts Ran, tested &amp; left lift in service. Call completed no further action required. </t>
  </si>
  <si>
    <t xml:space="preserve"> Travelled to site, Traced fault to Push Button at all floors, condition damaged, adjusted . Westholme Trans Active Xtra.Hole in push button through incorrect use. Replaced four button handset , tested , all functions working well, fault due to misuse by others , fitted parts Ran, tested &amp; left lift in service. Call completed no further action required. </t>
  </si>
  <si>
    <t> 11:45:00</t>
  </si>
  <si>
    <t xml:space="preserve"> Travelled to site, . Lh stannah 260 stuck at top. traced fault to seat bolt had worked close and manned under seat snapping switches. stripped all seat drilled out bolt fitted new bolt and two new switches. all now runs ok, fitted parts Ran, tested &amp; left lift in service. Call completed no further action required. </t>
  </si>
  <si>
    <t> 21:30:00</t>
  </si>
  <si>
    <t xml:space="preserve"> Travelled to site, . Attended site and lift was at the bottom of rail. Tested secral times with no issues and no stopping. Checked all switches and cons to circuit board and found no faults. Suspect lift stopping due to misuse. Lift has been tested with resident and left in working order, fault due to misuse by others Ran, tested &amp; left lift in service. Call completed no further action required. </t>
  </si>
  <si>
    <t xml:space="preserve"> Travelled to site, . Attended site and found lift mid rail and was inoperable as it was only moving an inch at a time going down. Inspected and found lifts motor safty gear sticking , this was rectified once lubricated. Also. Found a faulty micro switch within the footrest assembly , I've now supplied and fitted a new micro switch and tested lift several times with no issue. Tested lift sevral times with resident and left in working order, fitted parts Ran, tested &amp; left lift in service. Call completed no further action required. </t>
  </si>
  <si>
    <t> 17:15:00</t>
  </si>
  <si>
    <t xml:space="preserve"> Travelled to site, . Arrived on site and tested lift , found lift stopping intermittently and juddering. This is caused by the motor gearbox failing. Reccomend replacing lift as part for lift are now obsolete due to age. Lift is working but stopping intermittently. , Engineer recommendations: Recommend replacing the lift as gear box is failing and part aw obsolete due to age Ran, tested &amp; left lift in service. Call completed no further action required. </t>
  </si>
  <si>
    <t xml:space="preserve"> Travelled to site, . Bison classic ac Lift stops upstairs and not responding for call. Removed covers tested and trace fault back to safety gear tripped again. Cleaned lubricated and reset safety gear. Tested and left in working order. , Engineer recommendations: Due to the age conditions and parts are obsoleted highly recommended to replace lift Ran, tested &amp; left lift in service. Call completed no further action required. </t>
  </si>
  <si>
    <t xml:space="preserve"> Travelled to site, . Bison bede classic a/c Found lift out of order due to the safety gear having tripped. Reset safety. Found to trip again. Stripped down. Cleaned , lubricated and tentioned cam follower spring. Tested. Left in working order Ran, tested &amp; left lift in service. Call completed no further action required. </t>
  </si>
  <si>
    <t> 18:30:00</t>
  </si>
  <si>
    <t xml:space="preserve"> Travelled to site, . Stannah 420 Main batteries failed. Replaced batteries tested and left in working order, fitted parts Ran, tested &amp; left lift in service. Call completed no further action required. </t>
  </si>
  <si>
    <t xml:space="preserve"> Travelled to site, . Freeway 130 Handset failed. Replaced handset tested and left in working order, fitted parts Ran, tested &amp; left lift in service. Call completed no further action required. </t>
  </si>
  <si>
    <t> 16:30:00</t>
  </si>
  <si>
    <t xml:space="preserve"> Travelled to site, found lift working on arrival, Lift found working on arrival at intermediate floor, unit switched off, adjusted . Hoist isolated in arrival. Reset hoist with no further issues on test.Hoist showing no faults all functions working well, fault due to misuse by others Ran, tested &amp; left lift in service. Call completed no further action required. </t>
  </si>
  <si>
    <t> 9:45:00</t>
  </si>
  <si>
    <t xml:space="preserve"> Travelled to site, found lift working on arrival, at all floors . Report if hoist handset button sticking. Tested hoist all functions working well. Removed and refitted handset. No faults found Ran, tested &amp; left lift in service. Call completed no further action required. </t>
  </si>
  <si>
    <t xml:space="preserve"> Travelled to site, . Westholm transactive TXD Handset failed. Replaced handset tested and left in working order, fitted parts Ran, tested &amp; left lift in service. Call completed no further action required. </t>
  </si>
  <si>
    <t xml:space="preserve"> Travelled to site, found lift working on arrival, . Westholm transactive TXD Tested and inspected and no fault found hoist works correctly Ran, tested &amp; left lift in service. Call completed no further action required. </t>
  </si>
  <si>
    <t> 10:30:00</t>
  </si>
  <si>
    <t xml:space="preserve"> Travelled to site, found lift working on arrival, . Attended site to address remote control issue with the hoist. Tested upon arrival and it was working as it should. Removed all covers and inspected pressure sensors for remote and pcb and founf no faults. Tested sevral times with resident present with no issues and left in working order, fault due to misuse by others Ran, tested &amp; left lift in service. Call completed no further action required. </t>
  </si>
  <si>
    <t xml:space="preserve"> Travelled to site, . Westholm transactive TXD Lifting tape get kinked and jammed inside hoist on drum. Removed covers manualy lowered down and need readjusted limit switches. Tested and left in working order, fault due to misuse by others Ran, tested &amp; left lift in service. Call completed no further action required. </t>
  </si>
  <si>
    <t xml:space="preserve"> Travelled to site, . Westholm transactive TXD Air switch sticks/failed and hoist intermittently Travers (in loop) reset pcb. Left on manual traverse as temporary measure. New pcb required Awaiting return visit :- Ran, tested &amp; left lift in service. ACTION REQUIRED Westholm transactive TXD Supplied and fitted new pcb Tested several times and left in working order </t>
  </si>
  <si>
    <t> 9:30:00</t>
  </si>
  <si>
    <t xml:space="preserve"> Travelled to site, . Attended site and found hosit cover not connected and was damaged. This was found to be caused by misuse as the carer hd slammed the hoist again the stop. Put a temp rair to hold cover in position. Reccomend new Transactive xtra cover. Hoist has been tested with resident and left in working order, fault due to misuse by others , fitted parts Awaiting return visit :- Ran, tested &amp; left lift in service. Call completed no further action required. 2 h travel via parts Supplied and fitted new Westholm TX covers. Left in working order </t>
  </si>
  <si>
    <t xml:space="preserve"> Travelled to site, . Westholm transactive TXD Emergency switch cord been pulled and striker slip from switch and get jammed (unable to reset). Removed covers and refitted switch striker. Tested and left in working order, fault due to misuse by others Ran, tested &amp; left lift in service. Call completed no further action required. </t>
  </si>
  <si>
    <t xml:space="preserve"> Travelled to site, . Arrived on site and found no light on the hoist , removed covers checked batteries which were OK. On further investigation I found no power getting to the main circuit board. Recommend new Transactive xtra 4way main circuit board be installed. Refitted covers and left out of action. , Engineer recommendations: Recommend new Transactive xtra 4 way main circuit board be installed Awaiting return visit :- Left lift out of service. ACTION REQUIRED Westholm transactive TXD Supplied and fitted new pcb Tested several times and left in working order </t>
  </si>
  <si>
    <t xml:space="preserve"> Travelled to site, . Hoist is a transaction Txm 25315 not a freeway please update system. on arrival found no power to hoist found faulty overload rest switch replaced lift from van stock all now runs ok, fitted parts Ran, tested &amp; left lift in service. Call completed no further action required. </t>
  </si>
  <si>
    <t> 14:15:00</t>
  </si>
  <si>
    <t xml:space="preserve"> Travelled to site, . Terry lift harmony phase1 Door not locking correctly. Stripped covers tested circuits and trace fault back to high resistant at microswitch. Replaced microswitch tested and left in working order, fitted parts Ran, tested &amp; left lift in service. Call completed no further action required. </t>
  </si>
  <si>
    <t xml:space="preserve"> Travelled to site, . Attended site prior to leaving the resident a voicemail with an eta. Arrived and found no one at site. Left no access card along with an other voicemail advising the resident to call and arrange for a suitable day to revisit Ran, tested &amp; left lift in service. ACTION REQUIRED Attended site and found hosit inoperable due to one of the control buttons on the handset being damaged due to misuse. Supplied and fitted new freeway 130 hand set. Tested hoist operation several times with resident and left in working order </t>
  </si>
  <si>
    <t> Travelled to site, . Terry lift harmony Lift not responding for door call. Removed covers tested all circuits and found blowed fuse. Replaced fuse and tested again. Doors still not operating. Reset main pcb and doors start to work intermittently. Changed door lock selenoid but fault still present. New sling pcb required. Left door on manual as temp fix , Engineer recommendations: Sling pcb Awaiting return visit :- Ran, tested &amp; left lift in service. Further works to be quoted</t>
  </si>
  <si>
    <t xml:space="preserve"> Travelled to site, . Freeway 130 Tested and inspected and no fault found hoist works correctly Ran, tested &amp; left lift in service. Call completed no further action required. </t>
  </si>
  <si>
    <t xml:space="preserve"> Travelled to site, . Freeway 130 Button pierced by finger nail Fitted new handset tested and left in working order, fault due to misuse by others , fitted parts Ran, tested &amp; left lift in service. Call completed no further action required. </t>
  </si>
  <si>
    <t xml:space="preserve"> Travelled to site, . Freeway 130 sn: 05995 Found hoist out of order due to a button on the handset having split. Supplied and fitted new 4 button handset. Tested. When testing also found hoist stopping during traverse due to a limit switch having high resistance. Removed switch , opened up , cleaned all contacts and refitted. Tested. Left in working order, fitted parts Ran, tested &amp; left lift in service. Call completed no further action required. </t>
  </si>
  <si>
    <t xml:space="preserve"> Travelled to site, found lift working on arrival, . Attended site and testes hoist underload and found there to be a screeching sound on travel. This was not the case when not underload. I've cleaned the inside of the track and lubricated the rollers. Tested and noise was eradicated. Tested several times with carer and left in working order Ran, tested &amp; left lift in service. Call completed no further action required. </t>
  </si>
  <si>
    <t xml:space="preserve"> Travelled to site, . 2 h travel via parts Supplied and fitted new new handset Tested and left in working order, fitted parts Ran, tested &amp; left lift in service. Call completed no further action required. </t>
  </si>
  <si>
    <t xml:space="preserve"> Travelled to site, . Attended site to find lift stuck at top of rail. located fault to break in underpan wiring loom. repaired wire and tested lift all ok Ran, tested &amp; left lift in service. Call completed no further action required. </t>
  </si>
  <si>
    <t xml:space="preserve"> Travelled to site, . Hoist not responding Removed cover tested and trace fault back to batteries failure due to pcb failure. Replaced pcb from van stock and batteries. Tested and left in working order, fitted parts Ran, tested &amp; left lift in service. Call completed no further action required. </t>
  </si>
  <si>
    <t xml:space="preserve"> Travelled to site, . Freeway 130 Hoist handset failed. Replaced handset tested and left in working order, fitted parts Ran, tested &amp; left lift in service. Call completed no further action required. </t>
  </si>
  <si>
    <t xml:space="preserve"> Travelled to site, . Stannah 400 Lift over run downstairs and safety gear tripped. Wind lift up reset safety gear tested and left in working order Ran, tested &amp; left lift in service. Call completed no further action required. </t>
  </si>
  <si>
    <t xml:space="preserve"> Travelled to site, . Freeway 130 D ref nr 04090 Hoist not responding. Removed cover tested and trace fault back to batteries failure. Replaced batteries tested and left in working order, fitted parts Ran, tested &amp; left lift in service. Call completed no further action required. </t>
  </si>
  <si>
    <t xml:space="preserve"> Travelled to site, . Attended site to find lift stuck at bottom landing. located fault to pump and power supply pcb. recommend replacing lift due to parts being obsolete. Pollock tfl 038909 , Engineer recommendations: lift is approximately 20 years old recommend replacing lift Left lift out of service.Call completed no further action required. </t>
  </si>
  <si>
    <t> 9:00:00</t>
  </si>
  <si>
    <t xml:space="preserve"> Travelled to site, . Terry lift harmony Lift not responding for up call. Removed covers tested all circuits and fuses and trace fault back to lift not receiving up signal from pump pcb. Tested and faund blowed fuse at pump pcb. Replaced fuse tested several times and left in working, fitted parts Ran, tested &amp; left lift in service. Call completed no further action required. </t>
  </si>
  <si>
    <t xml:space="preserve"> Travelled to site, . Terry lift harmony phase1 Door working independently. Removed covers tested and trace fault back to high resistant on microswitch. Replaced microswitch tested and left in working order, fitted parts Ran, tested &amp; left lift in service. Call completed no further action required. </t>
  </si>
  <si>
    <t xml:space="preserve"> Travelled to site, . Terry lift harmony Lift works correctly only from carriage call station but not open/close doors and not going down from wall call station. Removed covers tested and trace fault back to brake trailing cable. Use spares wires from trailing cable. Tested numerous times and left in working order. If lift fail again in near future will recommend to replace sling pcb Ran, tested &amp; left lift in service. Call completed no further action required. </t>
  </si>
  <si>
    <t xml:space="preserve"> Travelled to site, Lift able Cumbria dc rhs Lift stop downstairs and not responding for call. Removed cover tested and trace fault back to safety gear tripped. Reset safety gear and tested lift. Safety gear tripped again due to crack on gear leg also noticed that seat hinge and one roller is badly cracked. Lift not safe to use. Left lift switched off. No parts available lift need replacing ASAP , Engineer recommendations: Lift need replacing ASAP Left lift out of service.Call completed no further action required. </t>
  </si>
  <si>
    <t xml:space="preserve"> Travelled to site, . Freeway 130 Lifting tape jammed. Removed main cover released lifting tape. Tested and left in working order Ran, tested &amp; left lift in service. Call completed no further action required. </t>
  </si>
  <si>
    <t xml:space="preserve"> Travelled to site, . Freeway 130 Handset damaged and not working correctly. Replaced handset tested and left in working order, fitted parts Ran, tested &amp; left lift in service. Call completed no further action required. </t>
  </si>
  <si>
    <t xml:space="preserve"> Travelled to site, . Freeway 130 D Hoist struggle with load and traverse. Traced fault back to batteries and pcb failure (charge circuit failed) replaced pcb and batteries. Tested and left in working order, fitted parts Ran, tested &amp; left lift in service. Call completed no further action required. </t>
  </si>
  <si>
    <t xml:space="preserve"> Travelled to site, . Minivator 1000 Main batteries failed. Replaced batteries tested and left in working, fitted parts Ran, tested &amp; left lift in service. Call completed no further action required. </t>
  </si>
  <si>
    <t xml:space="preserve"> Travelled to site, . Stannah 420 Lift intermittently slows and stops. Tested and inspected and trace fault back to slow switch jammed. Rest switch tested several times and left in working Ran, tested &amp; left lift in service. Call completed no further action required. </t>
  </si>
  <si>
    <t xml:space="preserve"> Travelled to site, . Attended site to find lift stuck in middle of rail. stripped covers and tested batteries , found voltage low. supply and fit new batteries from van stock and tested all ok, fitted parts Ran, tested &amp; left lift in service. Call completed no further action required. </t>
  </si>
  <si>
    <t xml:space="preserve"> Travelled to site, Fault in Control Panel, adjusted . Stannah 420 Sophia seat. Rh Stairlift , powered footrest. Arm control unit required attention , loose fixings causing incorrect operation. Tightened , refitted with no further issues. Plastic trim under arm damaged and requires replacing , right arm , Engineer recommendations: Recommend replace damaged arm cover , under control arm. Right arm when seated Ran, tested &amp; left lift in service. Call completed no further action required. </t>
  </si>
  <si>
    <t xml:space="preserve"> Travelled to site, Lift found working on arrival at main floor . Stannah 420 RH Sophia seat. On investigation found no faults. Ran lift many times in both directions with no issues. Demonstrated to customer that lift is working well Ran, tested &amp; left lift in service. Call completed no further action required. </t>
  </si>
  <si>
    <t xml:space="preserve"> Travelled to site, . Attended site to find lift working intermittently in up direction. stripped covers and tested batteries , found voltage low. supply and fit new batteries from van stock. lift has had several batteries , recommend replacing charger, fitted parts Ran, tested &amp; left lift in service. Call completed no further action required. </t>
  </si>
  <si>
    <t xml:space="preserve"> Travelled to site, . Stannah 420 Lift intermittently slows them stop on any direction and bottom hand control not working. Stripped covers tested all circuits and trace fault back to high resistant on slow switch. Temporary fixed. New D2D switch and hand control required , Engineer recommendations: D2D switch and hand control required Awaiting return visit :- Ran, tested &amp; left lift in service. ACTION REQUIRED Stannah 420 Returned to the site with switch replacement. Stripped lift replaced switch and tested lift. Left in working order </t>
  </si>
  <si>
    <t xml:space="preserve"> Travelled to site, found lift working on arrival, . Stannah 420 Tested and inspected and no fault found lift working correctly Ran, tested &amp; left lift in service. Call completed no further action required. </t>
  </si>
  <si>
    <t xml:space="preserve"> Travelled to site, . Stannah 420 rhs Main batteries failed again. Replaced batteries tested and left in working order. Due to numerous problems with the lift highly recommended to replace lift ASAP, fitted parts technician required to correct fault Ran, tested &amp; left lift in service. Call completed no further action required. </t>
  </si>
  <si>
    <t xml:space="preserve"> Travelled to site, found lift working on arrival, . Stannah 420 Tested and inspected and no fault found lift working correctly , Engineer recommendations: Recommend to replace as per previous reports Ran, tested &amp; left lift in service. Call completed no further action required. </t>
  </si>
  <si>
    <t xml:space="preserve"> Travelled to site, . Stannah 420 rhs Lift "loosing charge negative" on lower section of track. Fitted extra wire and tested several times. Left in working order, fitted parts Ran, tested &amp; left lift in service. Call completed no further action required. </t>
  </si>
  <si>
    <t xml:space="preserve"> Travelled to site, . Freeway 130 Hand control failed. Replaced control tested and left in working order, fitted parts Ran, tested &amp; left lift in service. Call completed no further action required. </t>
  </si>
  <si>
    <t xml:space="preserve"> Travelled to site, . Arrived on site and found hoist inoperable using the handset. Inspected and found 2 buttons damaged caused by misuse. Supplied and fitted new freeway 4 way handset , tested hoist several times with resident and left in working order, fault due to misuse by others , fitted parts Ran, tested &amp; left lift in service. Call completed no further action required. </t>
  </si>
  <si>
    <t> 17:45:00</t>
  </si>
  <si>
    <t xml:space="preserve"> Travelled to site, Lift found Out of Service in Control Panel, unit inoperative, adjusted . Minivator 2000 LH curved stairlift. On test found that the footrest safety switch had a connection come off at solder. Resoldered connection and tested function. Lift working well on test all functions Ran, tested &amp; left lift in service. Call completed no further action required. </t>
  </si>
  <si>
    <t xml:space="preserve"> Travelled to site, Fault in Control Panel, adjusted . Minivator 2000 LH curved stairlift. On arrival found that the footrest cover had fallen off. Refitted , lift working well with no further issues Ran, tested &amp; left lift in service. Call completed no further action required. </t>
  </si>
  <si>
    <t xml:space="preserve"> Travelled to site, found lift working on arrival, . Minivator 2000 Tested and inspected and no fault found lift working correctly Ran, tested &amp; left lift in service. Call completed no further action required. </t>
  </si>
  <si>
    <t xml:space="preserve"> Travelled to site, . Minivator 2000 Foot rest bottom tray been knocked out and springs snapped. Replaced springs and refitted bottom tray. Tested and left in working order, fitted parts Ran, tested &amp; left lift in service. Call completed no further action required. </t>
  </si>
  <si>
    <t xml:space="preserve"> Travelled to site, . Minivator 2000 Found lift out of order due to the footrest underpan having been knocked off and safety switch wires broken off. Resoldered wires to safety edge switches and refitted footrest underpan. Tested. Left in working order Ran, tested &amp; left lift in service. Call completed no further action required. </t>
  </si>
  <si>
    <t xml:space="preserve"> Travelled to site, . Minivator 2000 Bottom foot rest tray was knocked out by cerrer. Removed and reassembled. Tested and left in working order, fault due to misuse by others Ran, tested &amp; left lift in service. Call completed no further action required. </t>
  </si>
  <si>
    <t xml:space="preserve"> Travelled to site, . Attened site and found lift inoperable on downward travel. Inspected and found footplate cover disconnected and damaged. This was caused by misuse as the customer stated the decorator had kicked it. Refitted and temporary fixed the issue , would reccomend new minivator 2000 underfoot plate cover. Tested lift with resident and left in working order. , Engineer recommendations: Recommend under footplate cover for minivator 2000, fault due to misuse by others Awaiting return visit :- Ran, tested &amp; left lift in service. Call completed no further action required. Arrived on site and replaced bottom footplate safety cover as original was damaged caused by misuse. Tested operation then lift with resident and left in working order. Residents not showing signs of covid 19 and were happy for work to be carried out </t>
  </si>
  <si>
    <t> 15:30</t>
  </si>
  <si>
    <t xml:space="preserve"> Travelled to site, . Attended site and found lift inoperable and without power at bottom. checked , fused spur , consumer unit and all is ok. checked on board fuse a and also checked for voltage on the trailing cable. found no voltage through circuit board. recommend a new circuit board if can't be sourced a new lift may be required. aline measurement is 3379mm rh lift , split rail with no power options. Serial DN040218049. customer's son had also been looking at the lift and consumer unit. , Engineer recommendations: new circuit board reccomeneded Awaiting return visit :- Left lift out of service. ACTION REQUIRED </t>
  </si>
  <si>
    <t xml:space="preserve"> Travelled to site, Traced fault to Fuse at all floors, adjusted . Liftable Cumbria AC RH.On investigation found that the 5a fuse had blown on main PCB. Replaced fuse , tested lift in many runs under load with no further issues. Lift working well all functions, fitted parts Ran, tested &amp; left lift in service. Call completed no further action required. </t>
  </si>
  <si>
    <t xml:space="preserve"> Travelled to site, Lift found Out of Service at all floors, unit inoperative, adjusted . Stannah 260 LH curved stairlift. Powered swivel and footrest. On investigation found that the batteries had failed , tested and replaced 2x12v7ah batteries. Lift now working well on test. Charge system working well, fitted parts Ran, tested &amp; left lift in service. Call completed no further action required. </t>
  </si>
  <si>
    <t> 19:45:00</t>
  </si>
  <si>
    <t> 20:45:00</t>
  </si>
  <si>
    <t xml:space="preserve"> Travelled to site, found lift working on arrival, Lift found working on arrival at main floor, adjusted . On arrival found that the emergency stop cord had been pulled and had cut power to hoist. Reset hoist , tested under load with no further issues. Hoist working well, fault due to misuse by others Ran, tested &amp; left lift in service. Call completed no further action required. </t>
  </si>
  <si>
    <t> 14:45:00</t>
  </si>
  <si>
    <t xml:space="preserve"> Travelled to site, . Attended site to find door struggling to open and close. stripped covers and tested battery , found voltage low. supply and fit new battery from van stock and tested door all ok, fitted parts Ran, tested &amp; left lift in service. Call completed no further action required. </t>
  </si>
  <si>
    <t> Travelled to site, . 2h via parts Terry lift harmony phase1 Supplied and fitted new rhs "arrow" panel. Also readjusted doors due to been working intermittently. During test notice springs getting week and 2 Web cross bars required to secure top guides (2 man job) , Engineer recommendations: 2* Web cross bars Set of springs, fitted parts Awaiting return visit :- Ran, tested &amp; left lift in service. Call completed no further action required.</t>
  </si>
  <si>
    <t xml:space="preserve"> Travelled to site, . Terry lift harmony phase1 Lift over run upstairs and not responding. Manually send back down and faund 2 fuses blow. Replaced fuses and tested lift. Lift start stop start on up travel but not going down at all. Traced fault back to emergency pcb failure and 2 damage microswitches. Advised customer that lift require parts and I will return with parts , Engineer recommendations: 2* microswitches Ce981 pcb, fitted parts Awaiting return visit :- Left lift out of service. ACTION REQUIRED Terry lift harmony Supplied and fitted new voltage control pcb 2* microswitches and readjusted top limit. Tested several times and left in working order </t>
  </si>
  <si>
    <t> 0:15:00</t>
  </si>
  <si>
    <t> 1:45:00</t>
  </si>
  <si>
    <t xml:space="preserve"> Travelled to site, . 1h travel to the site via parts Stannah 300 Foot rest link rope snapped. Stripped covers fitted new one and tested. Left in working order, fitted parts Ran, tested &amp; left lift in service. Call completed no further action required. </t>
  </si>
  <si>
    <t xml:space="preserve"> Travelled to site, . Attended site to find lift stuck at bottom of rail without power. stripped covers and located fault to keyswitch wiring. repaired crimp on keyswitch and tested lift all ok Ran, tested &amp; left lift in service. Call completed no further action required. </t>
  </si>
  <si>
    <t> 0:30:00</t>
  </si>
  <si>
    <t xml:space="preserve"> Travelled to site, found lift working on arrival, . Stannah 300 Customer reported that arm rest to foot rest link not working correctly. Stripped and no fault found. Lady not have strength and got difficulties to use lift. Lift obsoleted by manufacturer . Recommended to replace ASAP with powered swivel and foot rest , Engineer recommendations: Recommended to replace ASAP with powered swivel and foot rest Ran, tested &amp; left lift in service. Call completed no further action required. </t>
  </si>
  <si>
    <t xml:space="preserve"> Travelled to site, . Attended site to find button split on handset. replaced handset from van stock and tested all ok, fitted parts Ran, tested &amp; left lift in service. Call completed no further action required. </t>
  </si>
  <si>
    <t xml:space="preserve"> Travelled to site, Lift found Out of Service at all floors, condition - no power, adjusted . Freeway 130 CTH. On arrival found that the batteries had failed. Tested and replaced 2x12v7ah batteries. Hoist now operating well under load , all functions, fitted parts Ran, tested &amp; left lift in service. Call completed no further action required. </t>
  </si>
  <si>
    <t xml:space="preserve"> Travelled to site, found lift working on arrival, . Freeway 130 D Tested and inspected and no fault found hoist works correctly Ran, tested &amp; left lift in service. Call completed no further action required. </t>
  </si>
  <si>
    <t xml:space="preserve"> Travelled to site, . Freeway P200 Found lifting tape to be badly frayed and hoist cover damaged. On investigation also found lifting motor shaft to be bent causing hoist lifting tape to move to the side instead of vertically. Recommend new replacement hoist Awaiting return visit :- Ran, tested &amp; left lift in service. Call completed no further action required. </t>
  </si>
  <si>
    <t xml:space="preserve"> Travelled to site, . Freeway 130 On pcb board plate rubber plug/handset connector perished and handset loose pressure. Replaced plug and air lines. Tested and left in working order, fitted parts Ran, tested &amp; left lift in service. Call completed no further action required. </t>
  </si>
  <si>
    <t xml:space="preserve"> Travelled to site, found lift working on arrival, . Freeway 130 No fault found hoist works correctly Ran, tested &amp; left lift in service. Call completed no further action required. </t>
  </si>
  <si>
    <t xml:space="preserve"> Travelled to site, . Attended site and found hoist inoperable. Removed covers and inspected switches and found a build up fluff adlund one of the microswitchs. Removed dust and ensured switch was operable. Inspected all aspect of the lift and lubricated the rollers. Tested operation several times with no issues. Hoist left working Ran, tested &amp; left lift in service. Call completed no further action required. </t>
  </si>
  <si>
    <t xml:space="preserve"> Travelled to site, . Chiltern 200LT Hoist intermittently stops on up direction. Tested and trace fault back to failure of up limit. Replaced microswitch. Also noticed brake on remote control cord. Temporary fix need replacing , Engineer recommendations: 200LT handset, fitted parts Awaiting return visit :- Ran, tested &amp; left lift in service. ACTION REQUIRED Chiltren wispa 200LT Supplied and fitted new handset Tested and left in working order </t>
  </si>
  <si>
    <t xml:space="preserve"> Travelled to site, . Chiltern 200LT Tested and inspected and no fault found hoist works correctly Ran, tested &amp; left lift in service. Call completed no further action required. </t>
  </si>
  <si>
    <t xml:space="preserve"> Travelled to site, Fault at ground floor, out of adjustment, cleaned item . Hoist unit losing drive under load. Cleaned all track sections , very greasy inside. Problem still occuring , recommend remove track section and clean all drive in hoist unit. Requires two men Awaiting return visit :- Ran, tested &amp; left lift in service. Call completed no further action required. Chiltern Wispa 200LT. Removed from track with two men. Cleaned all rollers and track profile. Hoist now travelling well under load </t>
  </si>
  <si>
    <t> 15:45:00</t>
  </si>
  <si>
    <t xml:space="preserve"> Travelled to site, Fault at ground floor . Chiltern 200 LT CTH. On arrival found that the rollers are very worn and are causing slip in drive under load. Recommend replace hoist unit as soon as possible , hoist approx 15 years old , parts obsolete , Engineer recommendations: Recommend replace hoist unit Ran, tested &amp; left lift in service. Call completed no further action required. </t>
  </si>
  <si>
    <t> Travelled to site, . Westholm transactive TXD FOC as per Tony Hoist intermittently stops on curve again. Recommended to replace with freeway 130D , Engineer recommendations: Freeway 130 D hoist Awaiting return visit :- Ran, tested &amp; left lift in service. ACTION REQUIRED</t>
  </si>
  <si>
    <t xml:space="preserve"> Travelled to site, . Freelift van gosh Hinge track rack cover snapped. Removed and fitted one from van stock. Tested and left in working order, fitted parts Ran, tested &amp; left lift in service. Call completed no further action required. </t>
  </si>
  <si>
    <t xml:space="preserve"> Travelled to site, . Freelift van gosh Customer came back home after few months spend at hospital and stairlift not responding. Attend at site and found that lift was parked at hinge point instead at charge point. Removed covers replaced batteries and try to reprogram lift. Several attempts before lift start responding Tested and left in working order, fault due to misuse by others , fitted parts Ran, tested &amp; left lift in service. Call completed no further action required. </t>
  </si>
  <si>
    <t xml:space="preserve"> Travelled to site, . Terry harmony ser number h1 2011 29 11. lift stuck at ground floor no ups traced to underpants up override switch broken wire repaired wire all now runs ok Ran, tested &amp; left lift in service. Call completed no further action required. Site hazard present </t>
  </si>
  <si>
    <t> as per out of hours report - call cancelled by customer</t>
  </si>
  <si>
    <t xml:space="preserve"> Travelled to site, . Arrived on site and found lift not travelling down through the aperture surround due to it being damaged caused by misuse. Surround bent , straightened surround and tested with resident several times and left in working order, fault due to misuse by others Ran, tested &amp; left lift in service. Call completed no further action required. </t>
  </si>
  <si>
    <t xml:space="preserve"> Travelled to site, . Westholm transactive TXD Handset connector on pcb pushed all whey in and unable to connect handset. Removed hoist out of track , stripped covers and refitted connector. Tested several times and left in working order, fault due to misuse by others Ran, tested &amp; left lift in service. Call completed no further action required. </t>
  </si>
  <si>
    <t> Travelled to site, . Chiltern wispa 100 Found hoist out of order due a button on the handset having weakened. Supplied and fitted new 4 button handset and hook. Client informed me that the hoist would make a slight whistling noise when stationery at upper limit when under load. Could find no faults when hoist was under my load. Asked client if we could hoist him. When client was hoisted hoist would make a sound at upper level due to the lifting motor lowering a small bit. This is the start of the lifting motor failure. Requires replacement hoist. Will return to complete repairs once parts can be sourced, fitted parts Awaiting return visit :- Ran, tested &amp; left lift in service. Call completed no further action required. Chiltern wispa 100+powered HD Supplied and fitted recondition hoist unit(used original covers) tested and left in working order after repair done service see additional forms</t>
  </si>
  <si>
    <t xml:space="preserve"> Travelled to site, . Stannah 400 Lift not responding for call. Removed covers and faund blowed fuse. Replaced fuse and tested again. Fuse blow again. Tested all circuits and trace fault back to brake on wire loom. Repair loom tested and left in working, fitted parts Ran, tested &amp; left lift in service. Call completed no further action required. </t>
  </si>
  <si>
    <t xml:space="preserve"> Travelled to site, . Freeway 130 M Handset failed. Replaced handset tested and left in working order, fitted parts Ran, tested &amp; left lift in service. Call completed no further action required. </t>
  </si>
  <si>
    <t xml:space="preserve"> Travelled to site, . Attended site and found hoist not operating uo when a call was placed with handset. Inspected and found up button damaged caused by misuse. Supplied and fitted new freeway 130 handset and tested sevral times underload with users mother and left in working order, fault due to misuse by others , fitted parts Ran, tested &amp; left lift in service. Call completed no further action required. </t>
  </si>
  <si>
    <t xml:space="preserve"> Travelled to site, . Wispa 100 + ref nr 001999 No fault found hoist works correctly , Engineer recommendations: Please add to service list (2nd hoist) Ran, tested &amp; left lift in service. Call completed no further action required. </t>
  </si>
  <si>
    <t xml:space="preserve"> Travelled to site, . Freeway 130 Travers motor failed Disconnected and left on manual as temp fix. Travers motor required Awaiting return visit :- Ran, tested &amp; left lift in service. ACTION REQUIRED 2h travel via parts freeway 130 Supplied and fitted new traverse motor. Tested and left in working order </t>
  </si>
  <si>
    <t xml:space="preserve"> Travelled to site, . Bison classic ac Lift tilting forward. Removed lift from track and trace fault back to rollers badly worn. New set of rollers required. adviced custumer that Lift 23 years old and parts are obsoleted. Contact supervisor and explain situation. If we not get any rollers we be unable fix lift. Highly recommended to replace lift Awaiting return visit :- Left lift out of service. ACTION REQUIRED </t>
  </si>
  <si>
    <t xml:space="preserve"> Travelled to site, Lift found Out of Service at ground floor, unit inoperative . Rope broken , requires new rope as soon as possible. See photo Awaiting return visit :- Ran, tested &amp; left lift in service. Call completed no further action required. Terry harmony Picked up parts from office. Attended site. Supplied and fitted new trap closer rope assembly and springs. Tested. Left in working order </t>
  </si>
  <si>
    <t xml:space="preserve"> Travelled to site, . Terry lift harmony Lift stops on up travel and not responding for up call. Removed cover tested all circuits and trace fault back to brake on trailing cable. Temporary fixed. New trailing cable required 2 man job , Engineer recommendations: Trailing cable Awaiting return visit :- Ran, tested &amp; left lift in service. ACTION REQUIRED Terry lift harmony with Andy M Supplied and fitted new trailing cable. Tested and left in working order </t>
  </si>
  <si>
    <t xml:space="preserve"> Travelled to site, . Arrived on site and found hoist handset had a damaged button caused by misuse. Supplied and fitted new Transactive xtra 4way handset and tested hoist oper several times. Tested sevral times with resident and left in working order, fault due to misuse by others , fitted parts Ran, tested &amp; left lift in service. Call completed no further action required. </t>
  </si>
  <si>
    <t xml:space="preserve"> Travelled to site, . Attended site and found hoist not lifting underload , this was due to to the batteries being flat. Supplied and fitted 2x new 12v 4.5ah batteries , checked and tested the charge system and found no out put from the charger , this has prevented the batteries from charging. Recommend new Transactive Extra charger. Hoist has been tested and left in a working condition but not charging. , Engineer recommendations: 1x transactive Extra charger recommended, fitted parts Awaiting return visit :- Ran, tested &amp; left lift in service. ACTION REQUIRED 1.5 h via parts Westholm transactive TXD Supplied and fitted new charger. Tested and left in working order </t>
  </si>
  <si>
    <t xml:space="preserve"> Travelled to site, . Freeway P-200 Lifting tape badly worn again Lifting tape need replacing and nylon spacer Awaiting return visit :- Ran, tested &amp; left lift in service. ACTION REQUIRED Freeway P-200 Supplied and fitted new lifting tape tested and left in working order </t>
  </si>
  <si>
    <t xml:space="preserve"> Travelled to site, . Stannah 260 Lift intermittently stops on up travel stripped covers tested all trace fault back to batteries failure. Replaced batteries tested and left in working order, fitted parts Ran, tested &amp; left lift in service. Call completed no further action required. </t>
  </si>
  <si>
    <t> Resident called to cancel- started working again</t>
  </si>
  <si>
    <t xml:space="preserve"> Travelled to site, . Arrived on site and found lift inoperable. Inspected and found motor gear box faulty. Lift no longer supported by manufacturer and parts are obsolete. Recommend new lift be installed asap as lift has been left out of service. Rh lift no powered options and no hinge required. Aline is 3905mm jointed rail but joint not required. , Engineer recommendations: Rh lift no powered options and no hinge required. Aline is 3905mm jointed rail but joint not required Awaiting return visit :- Left lift out of service.Call completed no further action required. </t>
  </si>
  <si>
    <t xml:space="preserve"> Returned to site from previous visit, Fault at all floors, unit inoperative, adjusted . Freeway 139 CTH. Faulty handset , replaced with new handset. Hoist now operating well all functions, fitted parts Ran, tested &amp; left lift in service. Call completed no further action required. </t>
  </si>
  <si>
    <t xml:space="preserve"> Travelled to site, found lift working on arrival, . Freeway 130 Tested and inspected and no fault found hoist works correctly Ran, tested &amp; left lift in service. Call completed no further action required. </t>
  </si>
  <si>
    <t xml:space="preserve"> Travelled to site, . Attened site Nd found hoist operational but it was not charging. Inspected charging system and found 13a fuse faulty in fused spure. Supplied and fitted new 13a fuse and tested hoist and charge sytem. Hoist left in working order, fitted parts Ran, tested &amp; left lift in service. Call completed no further action required. </t>
  </si>
  <si>
    <t xml:space="preserve"> Travelled to site, . Chiltern wispa 100 Handset failed. Replaced handset tested and left in working order, fitted parts Ran, tested &amp; left lift in service. Call completed no further action required. </t>
  </si>
  <si>
    <t xml:space="preserve"> Travelled to site, . Chiltern wispa 100 Main batteries failed also customer noticed oil marks at lifting tape. Replaced batteries and traced oil marks to traverse motor chain(fitted over lifting tape drum) advised customers lifting tape is OK to use and marks not effect use, fitted parts Ran, tested &amp; left lift in service. Call completed no further action required. </t>
  </si>
  <si>
    <t xml:space="preserve"> Travelled to site, . Bison classic ac rhs Lift stop downstairs and not responding for call. Removed covers tested and trace fault back to down limit switch out of adjustment. Readjusted limit tested several times and left in working order Ran, tested &amp; left lift in service. Call completed no further action required. </t>
  </si>
  <si>
    <t xml:space="preserve"> Travelled to site, . Freeway 130 Main pcb failed(traverse only) Left on manual traverse as temporary measure. 4 way pcb required , Engineer recommendations: Freeway 4 way pcb Awaiting return visit :- Ran, tested &amp; left lift in service. ACTION REQUIRED 2h travel via parts Freeway 130. Supplied and fitted new main pcb. Tested and left in working order </t>
  </si>
  <si>
    <t xml:space="preserve"> Travelled to site, . Freeway 130 D Handset failed. Replaced handset tested and left in working order, fitted parts Ran, tested &amp; left lift in service. Call completed no further action required. </t>
  </si>
  <si>
    <t xml:space="preserve"> Travelled to site, . Stannah 260 rhs Lift intermittently stops on up travel. Removed covers tested and trace fault back to batteries failure. Replaced batteries tested and left in working order, fitted parts Ran, tested &amp; left lift in service. Call completed no further action required. </t>
  </si>
  <si>
    <t xml:space="preserve"> Travelled to site, Lift found Out of Service at ground floor, unit inoperative . Lift requires a new handset (see photo Awaiting return visit :- Ran, tested &amp; left lift in service. Call completed no further action required. Lift requires PCB conversion and two new handsets. Current PCB not compatible with newer style handsets. White plug PCB required Minivator 2000 Supplied , fitted and programed new hand control Tested and left in working order </t>
  </si>
  <si>
    <t xml:space="preserve"> Travelled to site, . Stannah 420 lh. lift stuck at top ran down very slowly and stalls in ups. found battery's flat replaced battery's. lift now runs but not charging found faulty charger replaced with one from van stock. all now runs ok.2x 12 v 7ah batteries 1x stannah charger, fitted parts Ran, tested &amp; left lift in service. Call completed no further action required. </t>
  </si>
  <si>
    <t> 21:15:00</t>
  </si>
  <si>
    <t> Travelled to site, . Attended site and assessed lift as it it was stopping going down after only moving a couple of inch. Checked all safety switches which were in working order. Checked circuit board , fuses and wiring and again found no initial fault. Manually lowered lift and again it stuck in the same position. Found route cause to be sue to the lift wheelchair ramp had jammed around the outer housing. Return visit required as it requires to men to rectify. Lift out of action , customer aware and happy. , Engineer recommendations: Return visit with two men to rectify damage to out housing of the lift Awaiting return visit :- Ran, tested &amp; left lift in service. ACTION REQUIRED Attended with Kamil. Removed underpan , manually pumped lift up then straightend bottom apputure and lowered down lift in order to check clearance between door and apputure , . Also refitted outer door casing due to damage caused by being jammmed. Refitted underpan and tested several tiles with customer. Left in working order</t>
  </si>
  <si>
    <t xml:space="preserve"> Travelled to site, . Stannah 260 Customer came back from holiday and faund that was no power at property and stair lift was not charging for a some time. Stripped covers tested and trace fault back to batteries been flat. Replaced batteries tested and left in working order, fitted parts Ran, tested &amp; left lift in service. Call completed no further action required. </t>
  </si>
  <si>
    <t xml:space="preserve"> Travelled to site, Lift found working on arrival at top floor . Stannah 260 LH curved stairlift. On arrival found that the customers trousers were caught on the turning seat handle which had cut the power to the lift. Removed obstruction , lift working well no further issues, fault due to misuse by others Ran, tested &amp; left lift in service. Call completed no further action required. </t>
  </si>
  <si>
    <t> 1:15:00</t>
  </si>
  <si>
    <t> 1:30:00</t>
  </si>
  <si>
    <t xml:space="preserve"> Travelled to site, . Attended site and found lift not making full journey and stopping after moving only a couple of feet. This wa due to battery voltage dripping below 20v. I've supplied and fitted 2x new 12v batteries. Checked and tested charge system and then lift with customer. Lift left in working order, fitted parts Ran, tested &amp; left lift in service. Call completed no further action required. </t>
  </si>
  <si>
    <t xml:space="preserve"> Travelled to site, . Stannah 260 Lift starts drain more current from batteries. Fitted havy dtyy batteries (9ah).tested and left in working order ,, fitted parts Ran, tested &amp; left lift in service. Call completed no further action required. </t>
  </si>
  <si>
    <t xml:space="preserve"> Travelled to site, . Attended site and found lift not charging. Tested buzz bar which had no voltage and also inspected fuse spur. Found fuse in gwo but still no power. Resident then stated her husband blew the fuses to the consumer unit whilst mowing the grass. Checked consumer unit and the lifts fuse was not turned back on. Turned on and lift was then charging. Checked and tested charge system and then lift with customer and left in working, fault due to misuse by others Ran, tested &amp; left lift in service. Call completed no further action required. </t>
  </si>
  <si>
    <t xml:space="preserve"> Travelled to site, . Minivator 2000 in track ref nr M10132122 Lift parked at bottom charge point and switch off by tannent at main isolation switch and batteries gone flat. Also noticed that arm rest are loose and seat belt clip is damaged. Replaced batteries , fixed arm rests. New seat belt assembly required. Service done see additional forms , Engineer recommendations: New seat belt assembly required(slim line, fault due to misuse by others , fitted parts Awaiting return visit :- Ran, tested &amp; left lift in service. Call completed no further action required. Returned to site on follow up call 02/03/2020Fitted Parts Left lift in service, Job complete </t>
  </si>
  <si>
    <t xml:space="preserve"> Travelled to site, . Stannah 260 sienna Lift stop upstairs and powered swivel only works. Tested circuits and trace fault back to seat wire loom. Stripped seat covers and faund faulty microswitch. Replaced switch tested and left in working order, fitted parts Ran, tested &amp; left lift in service. Call completed no further action required. </t>
  </si>
  <si>
    <t xml:space="preserve"> Travelled to site, . Stannah 260 2h travel via parts User snapped seat belt lock. Removed and fitted new one. Tested and left in working order, fault due to misuse by others , fitted parts Ran, tested &amp; left lift in service. Call completed no further action required. </t>
  </si>
  <si>
    <t xml:space="preserve"> Travelled to site, . Stannah 420 rh 1920659. Attended site and found lift T rhe bottom and inoperable. Managed to get lift running slightly but was very noisy and making a grinding noise. This is due to a faulty motor gearbox , reccomend new stannah 420 rh motor gear box as lift is left out of action. , Engineer recommendations: Reccomend new stannah 420 rh motor gear box Awaiting return visit :- Ran, tested &amp; left lift in service. ACTION REQUIRED Attended site then supplied and fitted new stannah 420 motor gearbox. Tested lift sevral times with resident and left in working </t>
  </si>
  <si>
    <t xml:space="preserve"> Travelled to site, . Stannah 420 Lift intermittently stops on up travel Tested and inspected and trace fault back to foot rest microswitch failed. Replaced microswitch tested and left in working order, fitted parts Ran, tested &amp; left lift in service. Call completed no further action required. </t>
  </si>
  <si>
    <t xml:space="preserve"> Travelled to site, . Attended site to find hoist inoperative. found emergency cord had been activated. reset emergency cord and tested hoist several times without fault all ok, fault due to misuse by others Ran, tested &amp; left lift in service. Call completed no further action required. </t>
  </si>
  <si>
    <t xml:space="preserve"> Travelled to site, . Freeway 130 H frame Hoist was reported working intermittently and not responding. Removed covers tested all circuits and trace fault back to main pcb failure. New pcb required before further investigation , Engineer recommendations: 2 way pcb Awaiting return visit :- Left lift out of service. ACTION REQUIRED Attended site via stores for parts. Replaced pcb for new as required. Tested and found hoist not operating. On further inspected found motor gear box faulty , this is what caused the initial fault with the pcb. Would recommend replacing freeway 130 hoist unit as it has been left out of service. , Engineer recommendations: Recommend new freeway 130 hoist unit </t>
  </si>
  <si>
    <t xml:space="preserve"> Travelled to site, . Handicare rise atlas Hoist struggle with load and not charging when parked on charge point Tested and trace fault back to the brake on charge circuit. Repaired brake New set of nimh batteries required , Engineer recommendations: Nimh batteries Awaiting return visit :- Ran, tested &amp; left lift in service. ACTION REQUIRED Handicare rise atlas 450m Supplied and fitted new set of Minh batteries. Tested and left in working order </t>
  </si>
  <si>
    <t xml:space="preserve"> Travelled to site, . Hamdicare rise attlas hoist. hoist constantly tripping out not seeing charge point repaired charger. put temp battery on but unit still failed checked all stops and switches still faulting possibly PC fault. engineer to return in morning to complete further investigations and change Pcb. recommend replacing hoist. , Engineer recommendations: recommend replacing hoist due to type and availability of parts Ran, tested &amp; left lift in service. Call completed no further action required. Handicare rise atlas 450m Hoist not responding Tested and trace fault back to main pcb failure due to motor drain to much current . Hoist need replacing , Engineer recommendations: Replacing hoist </t>
  </si>
  <si>
    <t> 21:45:00</t>
  </si>
  <si>
    <t> 23:00:00</t>
  </si>
  <si>
    <t xml:space="preserve"> Travelled to site, . Handicare rise atlas Powered turn table not responding. Stripped covers tested all circuits and trace fault back to failure of motor. New turn table motor required. 2 man job , Engineer recommendations: Turn table motor Awaiting return visit :- Ran, tested &amp; left lift in service. ACTION REQUIRED </t>
  </si>
  <si>
    <t xml:space="preserve"> Returned to site from previous visit, at main floor . 2h travel via parts with Tony Supplied and fitted new turn table actuator. Tested and left in working order, fitted parts Ran, tested &amp; left lift in service. Call completed no further action required. </t>
  </si>
  <si>
    <t xml:space="preserve"> Travelled to site, . Handicare rise atlas Tested and inspected and no fault found hoist works correctly Ran, tested &amp; left lift in service. Call completed no further action required. </t>
  </si>
  <si>
    <t xml:space="preserve"> Travelled to site, . Attended site to find towel stuck in cog and racking. stripped covers and manually ran lift to remove towel from unit. re assembled lift and tested several times all ok, fault due to misuse by others Ran, tested &amp; left lift in service. Call completed no further action required. </t>
  </si>
  <si>
    <t xml:space="preserve"> Travelled to site, . Attended site to find lift working intermittently in up direction. stripped covers and tested batteries , found voltage low , supply and fit new batteries from van stock and tested all ok, fitted parts Ran, tested &amp; left lift in service. Call completed no further action required. </t>
  </si>
  <si>
    <t xml:space="preserve"> Travelled to site, . Stannah 260 Lower arm rest microswitch failed. Replaced microswitch tested and left in working order, fitted parts Ran, tested &amp; left lift in service. Call completed no further action required. </t>
  </si>
  <si>
    <t> Travelled to site, . Lift is under warranty with handicare until June 2021. advised client and left site Ran, tested &amp; left lift in service. Call completed no further action required.</t>
  </si>
  <si>
    <t> no worksheet received</t>
  </si>
  <si>
    <t xml:space="preserve"> Travelled to site, . Stannah 600 Lift intermittently stops on up travel traced fault back to safety pad spring snapped. Replaced spring tested lift and left in working order, fitted parts Ran, tested &amp; left lift in service. Call completed no further action required. </t>
  </si>
  <si>
    <t> 21:00:00</t>
  </si>
  <si>
    <t xml:space="preserve"> Travelled to site, Traced fault to Keyswitch in machine room, unit inoperative, cleaned item . On test code 5. Keyswitch switch has very high resistance , recommend replace switch as soon as possible. Made temp repair , return visit required. Lift working well on test , customer used lift before leaving with no further issues Awaiting return visit :- Ran, tested &amp; left lift in service. Call completed no further action required. 2h travel via parts Stannah 600 Supplied and fitted new key rockery switch also noticed that foot rest not back to stowing position. Repaired foot rest tested and left in working order </t>
  </si>
  <si>
    <t> 19:00:00</t>
  </si>
  <si>
    <t xml:space="preserve"> Travelled to site, . Attended site to find lift stuck at top of rail. located fault to downside final limit switch. adjusted switch and limit assembly. tested lift several times without fault all ok Ran, tested &amp; left lift in service. Call completed no further action required. </t>
  </si>
  <si>
    <t> Travelled to site, . Attended sit and found Diagnostic display showing f fault. Found broken wire on arm rest wire loom , which was shorting and blowing main control board. Found lift working intermittently and showing f fault. Explained to customer lift requires new control board and we will need to re-attend to replace it. Customer able to use the lift but after a full run up or down lift requires turning off and on again to clear fault. , Engineer recommendations: Arm rest wire loom and stannah 600 main pcb Awaiting return visit :- Ran, tested &amp; left lift in service. ACTION REQUIRED 2h travel via parts Stannah 600 Replaced main pcb and arm rest wire loom. Tested and left in working order</t>
  </si>
  <si>
    <t xml:space="preserve"> Travelled to site, found lift working on arrival, . Stannah 600 No fault found lift working correctly Ran, tested &amp; left lift in service. Call completed no further action required. </t>
  </si>
  <si>
    <t xml:space="preserve"> Travelled to site, . Rh stannah 600 stuck at top would work from landings but not carriage. stripped seat and found seat belt interlock switch had failed fitted new switch reassembled all now runs ok. left in working order, fitted parts Ran, tested &amp; left lift in service. Call completed no further action required. </t>
  </si>
  <si>
    <t> 15:15:00</t>
  </si>
  <si>
    <t xml:space="preserve"> Travelled to site, . Stannah 600 Found lift noisy during travel , cleaned and lubricated rollers and all moving parts. Also tentioned all stair fixings. Tested. Left in working order Ran, tested &amp; left lift in service. Call completed no further action required. </t>
  </si>
  <si>
    <t xml:space="preserve"> Travelled to site, . Stannah 260 Manual swivel handle jammed. Stripped seat covers and realised seat lock and lubricated. Tested and left in working order Ran, tested &amp; left lift in service. Call completed no further action required. </t>
  </si>
  <si>
    <t xml:space="preserve"> Travelled to site, Traced fault to Circuit Board at ground floor, unit inoperative . Stannah 260 RH curved stairlift. PCB fault , recommend replace PCB as soon as possible. Lift out of order office notified. Contacted Social services to put measures in place to ensure safety of customer when using stairs at bed time, fitted parts Awaiting return visit :- Ran, tested &amp; left lift in service. Call completed no further action required. Stannah 260 RH curved stairlift. Replaced main PCB as required , fault corrected. Lift working well on test all functions </t>
  </si>
  <si>
    <t xml:space="preserve"> Travelled to site, Fault at all floors, adjusted . Stannah 260 RH curved stairlift. On arrival found cover had called off. Replaced with no further issues. Lift working well Ran, tested &amp; left lift in service. Call completed no further action required. </t>
  </si>
  <si>
    <t xml:space="preserve"> Travelled to site, . Attended site to find lift working intermittently in up direction. stripped unit and tested batteries , found voltage low. supply and fit new batteries from van stock and tested all ok, fitted parts Ran, tested &amp; left lift in service. Call completed no further action required. </t>
  </si>
  <si>
    <t> 18:45:00</t>
  </si>
  <si>
    <t xml:space="preserve"> Travelled to site, . Stannah 600 Batteries failed. Replaced batteries tested and left in working order, fitted parts Ran, tested &amp; left lift in service. Call completed no further action required. </t>
  </si>
  <si>
    <t xml:space="preserve"> Travelled to site, . Stannah 600 Lift not charging when parked at charge point. Tested and trace fault back to snapped charge pickup and damage charge strip. Removed lift from track replaced pick up and batteries. Lift start works again. Lift require replacing charge strip , Engineer recommendations: Charge strip, fitted parts Awaiting return visit :- Ran, tested &amp; left lift in service. ACTION REQUIRED 2h travel via parts Stannah 600 Returned to si fitted new charge strip </t>
  </si>
  <si>
    <t> 10:15:00</t>
  </si>
  <si>
    <t xml:space="preserve"> Travelled to site, . Stannah 600 rhs Main batteries failed. Replaced batteries tested and left in working order, fitted parts Ran, tested &amp; left lift in service. Call completed no further action required. </t>
  </si>
  <si>
    <t xml:space="preserve"> Travelled to site, . Stannah 600 Safety edge pad spring snapped Replaced spring tested and left in working order, fitted parts Ran, tested &amp; left lift in service. Call completed no further action required. </t>
  </si>
  <si>
    <t xml:space="preserve"> Travelled to site, . Attended site to find down button on handset split. replaced handset from van stock and tested all ok, fitted parts Ran, tested &amp; left lift in service. Call completed no further action required. </t>
  </si>
  <si>
    <t xml:space="preserve"> Travelled to site, . Attended site to find hoist inoperative in up and down direction. stripped covers , and adjusted limit assembly. tested hoist several times without fault all ok Ran, tested &amp; left lift in service. Call completed no further action required. </t>
  </si>
  <si>
    <t xml:space="preserve"> Arrived on site and found lift between floors with no lights on and not working. Removed covers and inspected circuit board and tested fuses found Jo defect. Removed cover from the pump to insoext main control board , tested all fuses and all ok. Attempted to move lift and this then tripped the fuse in the household consumer unit. This is due to a defected main control board in the pump , but could potentially be the pump itself. Recommend a new terry harmony main pump control board be supplied and fitted before further inspection of the lift and pump can be carried out. Lift left out of action. , Engineer recommendations: Recommend a new terry harmony main pump control board be supplied and fitted before further inspection of the lift and pump can be carried out. Please reject job back to Kamil Terry lift harmony phase 2 1.5 travel via parts Supplied and fitted new CE966 and batteries. Tested lift and also noticed that oil level is very low in pump , air trap at hydraulic ram top stop damage and trap door plunger bracket. Hydraulic oil stop cam and trap door plunger required. Lift left switched on but disconnected from use(to maintain batteries only) , Engineer recommendations: Hydraulic oil stop cam and trap door plunger required 2h travel via parts Supplied and fitted new stop cam , hydraulic oil and bleed ram. Also readjusted doors for better locking. Tested and left in working order </t>
  </si>
  <si>
    <t xml:space="preserve"> Travelled to site, . Terry lift step lift TSL 1000 up gate Gate not opening when lift parked upstairs. Tested and trace fault back to failure of gate switch and brake on wire loom. Repair loom and replaced switch. Tested and left in working order, fitted parts Ran, tested &amp; left lift in service. Call completed no further action required. </t>
  </si>
  <si>
    <t> Advised by KP this was fixed over the phone on 27th Feb 090320va</t>
  </si>
  <si>
    <t> Travelled to site, . Terry melody hyde ste lift stuck at top no downs.stripped all lift checked all switches . traced to door lock fault needs new down door lock. left lift running but door needs to be opened manually. need to ring on mobile.07977444979 , Engineer recommendations: needs new door lock bottom and full set diagrams Awaiting return visit :- Ran, tested &amp; left lift in service. ACTION REQUIRED attended site as return visit to fit new door lock. fitted part and tested lift. found up and down locking system working intermittently. located fault to break in wiring. repaired wire and left lift in working order</t>
  </si>
  <si>
    <t xml:space="preserve"> Travelled to site, . Freeway 130 Customer reported that hoist start work very slow and green light is intermittent when parked. Tested and trace fault back to one of charge pickup snapped and batteries critical low. Replaced batteries and pickups. Tested and left in working order, fitted parts Ran, tested &amp; left lift in service. Call completed no further action required. </t>
  </si>
  <si>
    <t xml:space="preserve"> Travelled to site, . Stannah 260 sn: 97113 Found lift bleeping constantly due to the charger supply being switched off at the consumer unit. Switched back on. Tested batteries and charge circuit. Left in working order Ran, tested &amp; left lift in service. Call completed no further action required. </t>
  </si>
  <si>
    <t xml:space="preserve"> Travelled to site, . Stannah 260 Customer contact again due to main fuse blow again and is consider is problem with stair lift. Tested and no fault found with lift. Stair lift on separate circuits. We faund problem with toaster (blowing main fuse) not with stair lift Ran, tested &amp; left lift in service. Call completed no further action required. </t>
  </si>
  <si>
    <t xml:space="preserve"> Travelled to site, . Stannah 260 Found lift out of order due to the batteries being flat. Supplied and fitted new 2x 12v 7ah batteries. Tested charge circuit. All OK. Also found seat squab dropping. Stripped down , tentioned spring and fixings. Left in working order Ran, tested &amp; left lift in service. Call completed no further action required. </t>
  </si>
  <si>
    <t xml:space="preserve"> Travelled to site, . Stannah 600 Lift intermittently stops on down travel. Stripped covers and traced fault back to debris on foot rest brass contact. Cleaned tested and left in working order Ran, tested &amp; left lift in service. Call completed no further action required. </t>
  </si>
  <si>
    <t xml:space="preserve"> Travelled to site, . Westholm transactive TXM Handset failed. Replaced handset tested and left in working order, fitted parts Ran, tested &amp; left lift in service. Call completed no further action required. </t>
  </si>
  <si>
    <t xml:space="preserve"> Travelled to site, . Attended site to find button on hoist handset split. replaced handset from van stock and tested all ok, fitted parts Ran, tested &amp; left lift in service. Call completed no further action required. </t>
  </si>
  <si>
    <t xml:space="preserve"> Travelled to site, . Freeway 130 D H frame lock jammed and hoist stoked in bathroom. Stripped locking mechanism and reassembled. Also fitted new batteries. Tested and left in working order, fitted parts Ran, tested &amp; left lift in service. Call completed no further action required. </t>
  </si>
  <si>
    <t xml:space="preserve"> Travelled to site, . Handicare rise atlas 450m Attended at site due to hoist not responding and batteries bone flat. Removed covers and faund that batteries been removed. Customer told me that plus dane housing send VLC 2 weeks ago and engineer removed batteries. Fitted different tipe of batteries to test hoist. Faund that hoist is not responding (no outcome power from pcb). Hoist pcb failed. Recommended to replace hoist (2500 celing fix) , Engineer recommendations: Replacing hoist </t>
  </si>
  <si>
    <t xml:space="preserve"> Travelled to site, . Freeway 130 Found lift hoist out of order due to a button on the handset having split. Supplied and fitted new 4 button handset and hook. Tested. Found hoist not charging due a charge strip broken off the charger. Fitted replacement charge strip. Tested. Left in working order, fitted parts Ran, tested &amp; left lift in service. Call completed no further action required. </t>
  </si>
  <si>
    <t xml:space="preserve"> Travelled to site, . Stannah 600. Found lift not operating dd 2. Checked and assessed all harnesses and switches and found no fault. Checked batteries and found them faulty. Supplied and fitted new batteries. Checked and tested charge system then lift with customer several times and left lift in working order, fitted parts Ran, tested &amp; left lift in service. Call completed no further action required. </t>
  </si>
  <si>
    <t xml:space="preserve"> Travelled to site, . Attended site and found lift at the top displaying a 9. Diagnosed failure due to the the ps encoder being out of synce. Carried out full pcb reset and lift and ps were both fully operational. If same fault occurs in the future would recommend installing a new ps encoder. Tested lift several times with customer and left in working order. , Engineer recommendations: If same fault occurs in future with the ps encoder. Would recommend replacing encoder for new Ran, tested &amp; left lift in service. Call completed no further action required. </t>
  </si>
  <si>
    <t xml:space="preserve"> Travelled to site, . Arrived on site lift was on showing 2 but was not responding. Tested all circuits and found there was no signal from the rocker switch or the key switch back to the main control board. Temporarily bypassed and tested , but lift was not inoperable. Tested control board and found no signal coming out from the main control board via rocker switch circuit. Main pcb required before future investigation. Lift requires new main pcb asap. , Engineer recommendations: Stannah 600 pcb required asap Awaiting return visit :- Left lift out of service. ACTION REQUIRED Attended site via parts collection. Replaced due to original faul.found lift still not operating. Striped lift apart and traced fault back to arm rest wire loom. Several individual wires snapped , this is what cued the main pcb to blow originally. Repaired wires on wire loom , tested several times and left working. If fault is to occur again recommend replacing wire loom </t>
  </si>
  <si>
    <t xml:space="preserve"> Travelled to site, . Arrived on site and found lift not working showing code 8 , this was due to the manual override switch being pressed as the lift working so resident tried override switches. Cleared override and attempted to move lift and got fault code 3. With this indicating a safety switch fault I've stripped down the lift and footrest in order to inspect switches. Cleaned and tested all switches and conns in footrest and carriage but the fault was still present. Traced fault back to the limit switch switch assembly which is faulty. Recommend new stannah 600 limit switch assembly to rectify. Lift left out of action. , Engineer recommendations: Recommend stannah 600 limit switch assembly Left lift out of service. ACTION REQUIRED Arrived on and site , removed lift from rail and supplied and fitted a new stannah 600 final limit switch assembly. Refitted carriage to rail and tested. Found lift intermittent. Removed covers inspected and traced fault back to a faulty seat wiring loom. Supplied and fitted new stannah 600 seat wiring and tested sevral times with issues. Refitted covers and tested again. Tested lift sevral times with resident and left in working order </t>
  </si>
  <si>
    <t xml:space="preserve"> Travelled to site, . Attended site and found lifts carriage covers removed from carriage and lift was inoperable displaying fault code 9 and not charging. On further inspection found damaged wires to conn 7 on circuit board. This was caused by misuse when covers were knocked off. Repaired damaged wiring loom to conn 7 and checked and tested charge system. Refitted and secured carriage covers and tested lift with no issues. Tested with resident several times and left in working order, fault due to misuse by others Ran, tested &amp; left lift in service. Call completed no further action required. </t>
  </si>
  <si>
    <t xml:space="preserve"> Travelled to site, . Arrived at site and found stannah stair lift replaced with minivator/handicare Contact manufacturer and been told that lift is under warranty till 4/12/21 advised customer that they need contact manufacturer on number provided at lift Ran, tested &amp; left lift in service. Call completed no further action required. </t>
  </si>
  <si>
    <t xml:space="preserve"> Travelled to site, . Stannah 600 Tested and inspected and no fault found lift working correctly Ran, tested &amp; left lift in service. Call completed no further action required. </t>
  </si>
  <si>
    <t xml:space="preserve"> Travelled to site, . Attended site to address lift stopping during travel. On arrival I tested the lift and the lift was making a full journey with no stoppage in each direction. Removed covers and inspected all switches , internal wiring and the batteries along with the charging system and found nothing at fault. Customer said when the lift stops , it stops with a warning sound. Lift has been fully inspected , tests and left in full working order Ran, tested &amp; left lift in service. Call completed no further action required. </t>
  </si>
  <si>
    <t xml:space="preserve"> Travelled to site, . Stannah 600 Lift reported to stops intermittently on up travel. Tested and traced fault back to break on wire loom. Repair loom tested and left in working order Ran, tested &amp; left lift in service. Call completed no further action required. </t>
  </si>
  <si>
    <t xml:space="preserve"> Travelled to site, . Stannah 600 Lift intermittently stops when powered swivel in use. Stripped covers tested all circuits and trace fault back to encoder failure. Disconnected encoder as temporary measure. New encoder required , Engineer recommendations: S600 encoder Awaiting return visit :- Ran, tested &amp; left lift in service. ACTION REQUIRED 2h travel via parts Stannah 600 Supplied and fitted new encoder. Tested several times and left in working order </t>
  </si>
  <si>
    <t> Travelled to site, . Stannah 600 Main batteries failed. Replaced batteries tested and left in working order, fitted parts Ran, tested &amp; left lift in service. Call completed no further action required.</t>
  </si>
  <si>
    <t xml:space="preserve"> Travelled to site, . Stannah 600 Invalid command send by ecu. Reset ECU tested several times and left in working order Ran, tested &amp; left lift in service. Call completed no further action required. </t>
  </si>
  <si>
    <t xml:space="preserve"> Travelled to site, . Stannah 600 ECU send invalid code and lift not responding again. Reset ECU and tested. Left in working order. If lift fails again ECU and encoder need to be replaced Ran, tested &amp; left lift in service. Call completed no further action required. </t>
  </si>
  <si>
    <t xml:space="preserve"> Travelled to site, found lift working on arrival, Lift found working on arrival . No fault lift working on arrival. Tested batteries with no issues. Tested lift many times under load , no faults found Ran, tested &amp; left lift in service. Call completed no further action required. </t>
  </si>
  <si>
    <t xml:space="preserve"> Travelled to site, . Stannah 600 Lift stop upstairs with seat half way swivel out and not responding Stripped covers and traced fault back to brake on seat wire loom. Repair loom tested and left in working order Ran, tested &amp; left lift in service. Call completed no further action required. </t>
  </si>
  <si>
    <t xml:space="preserve"> Travelled to site, . Stannah 600 Lift stop and not responding. Stripped covers and tested circuits. Traced fault back to lower arm microswitch jammed. Stripped arm reset switch tested and left in working order Ran, tested &amp; left lift in service. Call completed no further action required. </t>
  </si>
  <si>
    <t xml:space="preserve"> Travelled to site, . Stannah 600 Found lift to have come down and crashed into the front door jamming both the stairlift and the front door. Removed seat from stairlift , this freed the front door. Then refitted seat and straightened all swivel seat mechanism and armrest. Tested. Left in working order Ran, tested &amp; left lift in service. Call completed no further action required. </t>
  </si>
  <si>
    <t xml:space="preserve"> Travelled to site, . Chiltern wispa 100 + Hoist not responding. Removed cover tested all circuits and trace fault back to failure of limit switch. Replaced switch tested and left in working order, fitted parts Ran, tested &amp; left lift in service. Call completed no further action required. </t>
  </si>
  <si>
    <t xml:space="preserve"> Travelled to site, Lift found Out of Service at main floor, adjusted . Hoist not operating , reset overload , now working well. Tested batteries and hoist operation under load. All functions working well Ran, tested &amp; left lift in service. Call completed no further action required. </t>
  </si>
  <si>
    <t xml:space="preserve"> Travelled to site, . Chiltern wisps 100plus. ser number001872. hoist not responding to calls found faulty connector on pcb removed pcb re- soldered if fails again would recommend replacing pcb. left in working order. , Engineer recommendations: if pcb fails again recommend replacing the pcb technician required to correct fault Ran, tested &amp; left lift in service. Call completed no further action required. </t>
  </si>
  <si>
    <t xml:space="preserve"> Travelled to site, . Chiltern wispa 100 + Hoist struggle with load. Removed cover tested and trace fault back to charger failed and batteries gone flat. Replaced batteries as temporary measure. New charger required ASAP , Engineer recommendations: Charger, fitted parts Ran, tested &amp; left lift in service. ACTION REQUIRED Chiltern wispa 100+ 2h via parts Supplied and fitted new charger Tested and left in working order For service call 01270588864 , Engineer recommendations: For service call 01270588864 Office notes: Please add phone nr 01270588864 </t>
  </si>
  <si>
    <t xml:space="preserve"> Travelled to site, found lift working on arrival, . Chiltern wispa 100 + No fault found hoist works correctly Ran, tested &amp; left lift in service. Call completed no further action required. </t>
  </si>
  <si>
    <t xml:space="preserve"> Travelled to site, . Terry lift vivendi/FE Lift squeak when travel. Removed covers cleaned and lubricated ram seal an carriage rollers. Tested several times and no fault found with doors Ran, tested &amp; left lift in service. Call completed no further action required. </t>
  </si>
  <si>
    <t xml:space="preserve"> Travelled to site, . Terry lift vivendi/FE Customer call again due to the doors fault. Tested several times before door start works intermittently. Powered bottom ramp not operating and power doors trying to open (bottom ramp holds doors) manualy open ramp and doors. Stripped covers and readjusted microswitches. Tested several times and left in working order Ran, tested &amp; left lift in service. Call completed no further action required. </t>
  </si>
  <si>
    <t xml:space="preserve"> Travelled to site, . Terry lift vivendi/FE Door ramp start working intermittently again. Tested and unable find fault(ramp works) advised customer that we attended tomorrow to reprogram lift Awaiting return visit :- Ran, tested &amp; left lift in service. ACTION REQUIRED Terry lift vivendi/fe With Tony Johnson Stripped covers tested all circuits. Reprogram lift and tested several times. Lift working correctly. Monitor fault </t>
  </si>
  <si>
    <t xml:space="preserve"> Travelled to site, . Lift reported to work intermittently again. Removed covers and replaced all powered ramp switches. Tested several times and left in working order, fitted parts Ran, tested &amp; left lift in service. Call completed no further action required. </t>
  </si>
  <si>
    <t xml:space="preserve"> Travelled to site, . Attended site and found lift not operating on downward travel. inspected switches and and all fuses to the circuit board. Carried out full reset of the lift as there was no response when a call was placed. the lift was then fully operational , tested lift several times with customer and left lift in working order Ran, tested &amp; left lift in service. Call completed no further action required. </t>
  </si>
  <si>
    <t xml:space="preserve"> Travelled to site, . Terry lift vivendi With Andy M Main fuse trips at pump pcb (CE967) When lift travel up or down and in car call station not working. Tested all safety circuits income from and to sling and pump pcb and unable to find fault. Contact Terry lift technician support and checked all components. Lift still trips fuse. Recommended to manufacturer attend and assess fault (ongoing problem from installation by Terry lifts) also lift had fitted upgrade kit at December by Terry lifts Lift left switched off and need be repaired urgently , Engineer recommendations: manufacture to attend and fix problem Awaiting return visit :- technician required to correct fault Left lift out of service. ACTION REQUIRED </t>
  </si>
  <si>
    <t xml:space="preserve"> Travelled to site, . Terry lift vivendi Lift stop upstairs and not responding for down call and only doors open and close. Removed covers tested and trace fault back to signal drop on door close safety wire loom. Checked wire loom and found voltage drop between 2 door contacts. Removed contacts cleaned. Refitted tested several times and left in working order Ran, tested &amp; left lift in service. Call completed no further action required. </t>
  </si>
  <si>
    <t xml:space="preserve"> Travelled to site, . Attended site to find lift stuck at bottom. stripped panels and found roof release wires snapped. replaced wires from van stock and tested all ok, fitted parts Ran, tested &amp; left lift in service. Call completed no further action required. </t>
  </si>
  <si>
    <t xml:space="preserve"> Travelled to site, . Attended site and found lift not operating whilst parked at the bottom. Checked all. Switches and wiring and found no issue. Removed covers from pump and found a 500ma fuse blown. Supplied and fitted new 500ma fuse , carried out full reset of the lift and pcb in the pump and lift was operating. Tested sevral times with customer and left in working order, fitted parts Ran, tested &amp; left lift in service. Call completed no further action required. </t>
  </si>
  <si>
    <t> 18:15:00</t>
  </si>
  <si>
    <t> 19:15:00</t>
  </si>
  <si>
    <t xml:space="preserve"> Travelled to site, . Terry harmony Found lift stuck at lower level. Tested all up circuit. Could find no faults. Found fault due to a loose fuse holder on top control board. Tightened fuse holder. Tested. Left in working order Ran, tested &amp; left lift in service. Call completed no further action required. </t>
  </si>
  <si>
    <t xml:space="preserve"> Travelled to site, . Terry harmony stuck at bottom no power. checked al mains found faulty live feed to lift replaced terminal ups on wire all now runs OK. , Engineer recommendations: main power supply to lift first junction box is smashed off wall needs new this is a job for cheshire east to do Ran, tested &amp; left lift in service. Call completed no further action required. </t>
  </si>
  <si>
    <t xml:space="preserve"> Travelled to site, . Attended site and lift was on ground floor inoperable. Inspected all circuit board wiring and fuses and found no faults. Carried out full reset of the lift and tested sevral times before testing sevral times with user in the lift. Lift left in working order Ran, tested &amp; left lift in service. Call completed no further action required. </t>
  </si>
  <si>
    <t xml:space="preserve"> Travelled to site, . Stannah 260 Hinge track battery failed. Replaced battery tested and also noticed that hinge struts need replacing , Engineer recommendations: hinge struts, fitted parts Awaiting return visit :- Ran, tested &amp; left lift in service. ACTION REQUIRED Stannah 260 2h travel via parts Supplied and fitted new hinge track gas struts. Tested and left in working order </t>
  </si>
  <si>
    <t xml:space="preserve"> Travelled to site, . Stannah 600 Found powered footrest in op due to a broken wire in the armrest loom. Stripped down and repaired broken wire. Tested. Left in working order Ran, tested &amp; left lift in service. Call completed no further action required. </t>
  </si>
  <si>
    <t xml:space="preserve"> Travelled to site, . Freeway 130 H frame Hoist not responding Tested and trace fault back to failure of main pcb (charge fault). Fitted new batteries as temporary fix. New pcb required , Engineer recommendations: Pcb, fitted parts Awaiting return visit :- Ran, tested &amp; left lift in service. ACTION REQUIRED Freeway 130 H frame Supplied and fitted new pcb Tested several times and left in working order </t>
  </si>
  <si>
    <t xml:space="preserve"> Travelled to site, . Chiltern wispa 100 + ref nr 002329 Main batteries failed. Replaced batteries tested and left in working order, fitted parts Ran, tested &amp; left lift in service. Call completed no further action required. </t>
  </si>
  <si>
    <t xml:space="preserve"> Travelled to site, . Stannah 600 lhs Foot rest wire snapped and foot rest stays up all time. Removed damage foot rest wire and one spring as temporary measure. New foot rest linking wire required , Engineer recommendations: S600 foot rest wire Awaiting return visit :- Ran, tested &amp; left lift in service. ACTION REQUIRED 2 h travel via parts Stannah 600 Supplied and fitted new foot rest wire refitted spring and adjusted. Tested and left in working order </t>
  </si>
  <si>
    <t xml:space="preserve"> Travelled to site, . Stannah 600 Powered swivel working half way and intermittently stops. Stripped seat covers and traced fault back to brake on wire loom. Repair wire tested and left in working order Ran, tested &amp; left lift in service. Call completed no further action required. </t>
  </si>
  <si>
    <t xml:space="preserve"> Travelled to site, . Stannah 600. Powered swivel encoder not responding. Removed covers reset ECU and encoder. Tested several times and left in working order Ran, tested &amp; left lift in service. Call completed no further action required. </t>
  </si>
  <si>
    <t xml:space="preserve"> Travelled to site, . Stannah 600 Foot rest wire snapped. Replaced wire tested and left in working order, fitted parts Ran, tested &amp; left lift in service. Call completed no further action required. </t>
  </si>
  <si>
    <t xml:space="preserve"> Travelled to site, found lift working on arrival, . Arrived in site and found lift working. Tested secral times with no issues. Removed covers and inspection safety switches and wiring and found no fault. Tested lift several times with no issues. Tested lift with resident several times and left in working order, fault due to misuse by others Ran, tested &amp; left lift in service. Call completed no further action required. </t>
  </si>
  <si>
    <t xml:space="preserve"> Travelled to site, . Chiltern wispa 100+ Main batteries failed. Replaced batteries tested and left in working, fitted parts Ran, tested &amp; left lift in service. Call completed no further action required. </t>
  </si>
  <si>
    <t xml:space="preserve"> Travelled to site, . Westholm transactive TXM23098 Handset loose pressure. Traced fault back to split on button Replaced handset tested and left in working order, fitted parts Ran, tested &amp; left lift in service. Call completed no further action required. </t>
  </si>
  <si>
    <t xml:space="preserve"> Travelled to site, . Chiltern wispa Found hoist out of order due to the batteries being flat. Supplied and fitted 2x 12v 2.1ah batteries. Tested charge circuit. Left in working order Ran, tested &amp; left lift in service. Call completed no further action required. </t>
  </si>
  <si>
    <t xml:space="preserve"> Travelled to site, . Attended site to find lift stuck in middle of rail. located fault to tripped osg. stripped covers and reset safety gear , tested lift several times without fault all ok Ran, tested &amp; left lift in service. Call completed no further action required. </t>
  </si>
  <si>
    <t xml:space="preserve"> Travelled to site, Traced fault to Circuit Board at ground floor . On investigation found possible PCB fault. Further investigation required Awaiting return visit :- Ran, tested &amp; left lift in service. Call completed no further action required. terry harmony set number H120173401 lift stuck at bottom. checked all lift found short in rh up safe edge also door lock switch made temp repair. lift now powers up but will not run traced to faulty sling PCB. needs new pcb but until new pcb fitted cannot fully test so could be more problems with lift. , Engineer recommendations: needs new sling pcb and further investigation on possible extra works needed </t>
  </si>
  <si>
    <t xml:space="preserve"> Travelled to site, Traced fault to Motor in machine room, condition worn, cleaned item . Stannah 400 RH Stairlift. On arrival lift very laboured in up direction under load. Motor and gearbox failing , recommend replace as soon as possible , Engineer recommendations: Recommend replace gearbox and motor Ran, tested &amp; left lift in service. Call completed no further action required. QUOTATION TO FOLLOW </t>
  </si>
  <si>
    <t> Travelled to site, . Hoist fixed through the phone Ran, tested &amp; left lift in service. Call completed no further action required.</t>
  </si>
  <si>
    <t xml:space="preserve"> Travelled to site, . Westholm transactive TXD Hoist not working on down direction. Tested and trace fault back to jammed roller and limit switch. Reset roller tested and left in working order Ran, tested &amp; left lift in service. Call completed no further action required. </t>
  </si>
  <si>
    <t xml:space="preserve"> Travelled to site, . Wispa 100 + Hoist stops intermittently at all directions. Tested all circuits and trace fault back to small pressure leak at handset to pcb connector . Removed batteries , pcb and replaced connector . Tested and left in working order, fitted parts Ran, tested &amp; left lift in service. Call completed no further action required. </t>
  </si>
  <si>
    <t> Travelled to site, . Wispa 100 + Tested and inspected and no fault found hoist works correctly Ran, tested &amp; left lift in service. Call completed no further action required.</t>
  </si>
  <si>
    <t xml:space="preserve"> Travelled to site, . Attended site to find hoist inoperative. stripped covers and located fault to relay on main pcb. adjusted relays on main board and tested hoist several times without fault all ok Ran, tested &amp; left lift in service. Call completed no further action required. </t>
  </si>
  <si>
    <t xml:space="preserve"> Travelled to site, Lift found working on arrival . Chiltern Wispa CTH. On arrival hoist working. Demonstrated all functions in use to customer. All functions working well Ran, tested &amp; left lift in service. Call completed no further action required. </t>
  </si>
  <si>
    <t xml:space="preserve"> Travelled to site, . Traced fault to air pipes on handset had pulled off on inside of handset. stripped handset replaced pipes all now runs ok Ran, tested &amp; left lift in service. Call completed no further action required. </t>
  </si>
  <si>
    <t xml:space="preserve"> Travelled to site, . Minivator 2000 Lift over travel due to stop bolt/screw snapped and top skater safety cover jammed and bend. Removed cover and straight it. Also removed and fitted new one stop bolt. Tested several times and left in working order, fitted parts Ran, tested &amp; left lift in service. Call completed no further action required. </t>
  </si>
  <si>
    <t xml:space="preserve"> Travelled to site, . Attended site to find lift stuck in middle of rail without power. stripped unit and tested batteries , found voltage low. supply and fit new batteries from van stock and tested all ok, fitted parts Ran, tested &amp; left lift in service. Call completed no further action required. </t>
  </si>
  <si>
    <t xml:space="preserve"> Travelled to site, . Left hand minivator 2000. lift stuck mid track rraced to flat battery's fitted 2x12v7ah batterys lift now runs but not charging found charge pickup snapped striped lift and fitted new pick up all now runs ok, fitted parts Ran, tested &amp; left lift in service. Call completed no further action required. </t>
  </si>
  <si>
    <t xml:space="preserve"> Travelled to site, . Terry harmony door not opening traced fault to flat batteries replaced lift door now opens but batteries not charging found broken wire to PCB repaired same all now runs ok, fitted parts Ran, tested &amp; left lift in service. Call completed no further action required. </t>
  </si>
  <si>
    <t xml:space="preserve"> Travelled to site, . Acorn 180 Lift intermittently stops and E1 code flash. Stripped covers tested all circuits and trace fault back to brake on foot wire loom. Repair loom tested and left in working order Ran, tested &amp; left lift in service. Call completed no further action required. </t>
  </si>
  <si>
    <t xml:space="preserve"> Travelled to site, . Freeway CP-200 gantry Hoist struggle with load Hoint not been connected correctly to charging by cerrers (charge via handset) left hoist for 20 min on charge and tested. Hoist start to ick up on full load. Advised customers to left at charge for next several hours, fault due to misuse by others Ran, tested &amp; left lift in service. Call completed no further action required. </t>
  </si>
  <si>
    <t xml:space="preserve"> Travelled to site, . Stannah 600 rhs manual swivel Ref nr 911627 installed 15/5/17 Main batteries failed. Replaced batteries tested and left in working (please add to service list March) , Engineer recommendations: please add to service list Marc, fitted parts Ran, tested &amp; left lift in service. Call completed no further action required. </t>
  </si>
  <si>
    <t xml:space="preserve"> Travelled to site, Lift found Out of Service at all floors, unit inoperative, adjusted . Batteries failed , tested and replaced 2x12v2.3ah batteries, fitted parts Ran, tested &amp; left lift in service. Call completed no further action required. </t>
  </si>
  <si>
    <t xml:space="preserve"> Travelled to site, . Chiltern wispa 100 powered 002955 Hoist stops when traverse on track. Tested and trace fault back to dirt inside track and rollers. Need remove hoist from track cleaned rollers and track. Also noticed that that lifting tape is badly damaged on bedroom hoist and in living room. Replaced at bedroom (see photo) and other hoist require new lifting tape. Lifting tapes worn due to incorrect use , Engineer recommendations: Lifting tape, fitted parts Awaiting return visit :- Ran, tested &amp; left lift in service. Call completed no further action required. Chiltern wispa 2h travel via parts Supplied and fitted new lifting tape tested and left in working order </t>
  </si>
  <si>
    <t xml:space="preserve"> Travelled to site, found lift working on arrival, . Chiltern wispa 100 powered Tested and inspected and no fault found hoist works correctly Ran, tested &amp; left lift in service. Call completed no further action required. </t>
  </si>
  <si>
    <t xml:space="preserve"> Travelled to site, . Attended site found hoist not lifting underload. This was caused by misuse as the hoist was off charge on arrival. I've supplied and fitted 2x new 12v 2.2ah batteries. Checked and tested power to circuit board and charge system then tested hoist sevral times underload with residents carer. Hoist left in working order, fault due to misuse by others , fitted parts Ran, tested &amp; left lift in service. Call completed no further action required. </t>
  </si>
  <si>
    <t xml:space="preserve"> Travelled to site, . Terry lift step lift TSL 500 up powered gate. Lift stopped at up position and not responding. Removed covers tested all circuits and trace fault back to brake on trailing cable. Used spare core from trailing cable. Lift start works again. Also noticed that 4 microswitches are badly corroded and need replacing. Cleaned switches from corrosion as temporary measure , Engineer recommendations: 4 microswitches Awaiting return visit :- Ran, tested &amp; left lift in service. Call completed no further action required. Terry lift step lift TSL 500 up powered gate. Supplied and fitted new microswitch due to corrosion at old ones. Tested and left in working order after repair done service see additional forms </t>
  </si>
  <si>
    <t xml:space="preserve"> Travelled to site, . Attended site and found hoist not charging. Inspected and found the 5a fuse blown it he fused spure. Supplied and fitted new 5a fuse and checked charge system and founf no out put again. On fitwjr inspection I found the charger faulty , recommend new Chiltern wispa charger. Tested hoist and found batteries critically low due to not being charged. Supplied and fitted 2x 12v 2.2ah batteries in order for the hosit to be operational until a new charger can be fitted. Tested hoist operation with resident and left working. , Engineer recommendations: Recommend 1x new Chiltern wispa charger, fitted parts Awaiting return visit :- Ran, tested &amp; left lift in service. ACTION REQUIRED 2h travel via parts Supplied and fitted new charger. Tested and left in working order after repair done service see additional forms </t>
  </si>
  <si>
    <t>Job</t>
  </si>
  <si>
    <t>Frequency</t>
  </si>
  <si>
    <t>TOTAL</t>
  </si>
  <si>
    <t> no attendance - not maintained by provider</t>
  </si>
  <si>
    <t xml:space="preserve">  SC1573002 / Stannah 400 / </t>
  </si>
  <si>
    <t>  SC1573008 / Bison Bede Classic /</t>
  </si>
  <si>
    <t>  SC1573017 / Stannah 420 /</t>
  </si>
  <si>
    <t xml:space="preserve">  SC1573030 / Minivator 2000 </t>
  </si>
  <si>
    <t xml:space="preserve">  SC1573048 / Chiltern Wispa Long </t>
  </si>
  <si>
    <t xml:space="preserve">  SC1573057 / Stannah 230 a.c Hinge Rail </t>
  </si>
  <si>
    <t xml:space="preserve">  SC1573059 / 8475 FREEWAY </t>
  </si>
  <si>
    <t xml:space="preserve">  SC1573062 / Liftable Cumbria </t>
  </si>
  <si>
    <t xml:space="preserve">  SC1573074 / Freeway 130 06229 </t>
  </si>
  <si>
    <t xml:space="preserve">  SC1573082 / Freeway 130 powered </t>
  </si>
  <si>
    <t xml:space="preserve">  SC1573083 / Terry TFL </t>
  </si>
  <si>
    <t xml:space="preserve">  SC1573085 / Stannah 260 416184 </t>
  </si>
  <si>
    <t xml:space="preserve">  SC1573088 / stannah 600 left hand </t>
  </si>
  <si>
    <t xml:space="preserve">  SC1573090 / Chiltern Bedroom </t>
  </si>
  <si>
    <t xml:space="preserve">  SC1573114 / Thyssen flow </t>
  </si>
  <si>
    <t xml:space="preserve">  SC1573125 / Stannah 400 </t>
  </si>
  <si>
    <t xml:space="preserve">  SC1573133 / Stannah 600 sienna </t>
  </si>
  <si>
    <t xml:space="preserve">  SC1573136 / Chiltern Powered </t>
  </si>
  <si>
    <t xml:space="preserve">  SC1573150 / TXD80605 hoist </t>
  </si>
  <si>
    <t xml:space="preserve">  SC1573155 / Minivator 2000 </t>
  </si>
  <si>
    <t xml:space="preserve">  SC1573163 / Bison Bede W0054384 </t>
  </si>
  <si>
    <t xml:space="preserve">  SC1573166 / Stairlift </t>
  </si>
  <si>
    <t xml:space="preserve">  SC1573169 / 106068 Chiltern Straight Trac </t>
  </si>
  <si>
    <t xml:space="preserve">  SC1573202 / Freeway 130 </t>
  </si>
  <si>
    <t xml:space="preserve">  SC1573211 / Freeway 130 </t>
  </si>
  <si>
    <t xml:space="preserve">  SC1573212 / Terry Harmony </t>
  </si>
  <si>
    <t xml:space="preserve">  SC1573213 / Romedic Bedroom </t>
  </si>
  <si>
    <t xml:space="preserve">  SC1573218 / TFL Terry Harmony </t>
  </si>
  <si>
    <t xml:space="preserve">  SC1573220 / Bathroom </t>
  </si>
  <si>
    <t xml:space="preserve">  SC1573221 / Bedroom </t>
  </si>
  <si>
    <t xml:space="preserve">  SC1573222 / stannah 600 </t>
  </si>
  <si>
    <t xml:space="preserve">  SC1573223 / Freeway 01387 </t>
  </si>
  <si>
    <t xml:space="preserve">  SC1573226 / Stannah 400 </t>
  </si>
  <si>
    <t xml:space="preserve">  SC1573231 / Freeway 130 </t>
  </si>
  <si>
    <t xml:space="preserve">  SC1573243 / Pollock Vertical </t>
  </si>
  <si>
    <t xml:space="preserve">  SC1573255 / Unknown </t>
  </si>
  <si>
    <t xml:space="preserve">  SC1573275 / Terry Harmony WC </t>
  </si>
  <si>
    <t xml:space="preserve">  SC1573285 / Liftable Cumbria dc </t>
  </si>
  <si>
    <t xml:space="preserve">  SC1573297 / Freeway 130 01857 </t>
  </si>
  <si>
    <t xml:space="preserve">  SC1573305 / Freeway 02076 Bathroom </t>
  </si>
  <si>
    <t xml:space="preserve">  SC1573313 / Ceiling Track Hoist </t>
  </si>
  <si>
    <t xml:space="preserve">  SC1573320 / Minivator </t>
  </si>
  <si>
    <t xml:space="preserve">  SC1573324 / Stannah 420 </t>
  </si>
  <si>
    <t xml:space="preserve">  SC1573325 / CTH </t>
  </si>
  <si>
    <t xml:space="preserve">  SC1573333 / Minivator 2000 MAXWELL </t>
  </si>
  <si>
    <t xml:space="preserve">  SC1573337 / Liftable Cumbria ac </t>
  </si>
  <si>
    <t xml:space="preserve">  SC1573346 / Stannah </t>
  </si>
  <si>
    <t xml:space="preserve">  SC1573347 / Chiltern Wispalong </t>
  </si>
  <si>
    <t xml:space="preserve">  SC1573361 / Terry Harmony </t>
  </si>
  <si>
    <t xml:space="preserve">  SC1573366 / Terry </t>
  </si>
  <si>
    <t xml:space="preserve">  SC1573368 / Stannah 300 </t>
  </si>
  <si>
    <t xml:space="preserve">  SC1573369 / Bedroom </t>
  </si>
  <si>
    <t xml:space="preserve">  SC1573381 / FREEWAY PRISM </t>
  </si>
  <si>
    <t xml:space="preserve">  SC1573389 / Hoist </t>
  </si>
  <si>
    <t xml:space="preserve">  SC1573396 / Chiltern 200LT </t>
  </si>
  <si>
    <t xml:space="preserve">  SC1573410 / Freelift </t>
  </si>
  <si>
    <t xml:space="preserve">  SC1573427 / Stannah 18.06.15 </t>
  </si>
  <si>
    <t xml:space="preserve">  SC1573439 / Vertical lift </t>
  </si>
  <si>
    <t xml:space="preserve">  SC1573453 / Westholme Transactive </t>
  </si>
  <si>
    <t xml:space="preserve">  SC1573468 / Freeway 130 02356 </t>
  </si>
  <si>
    <t xml:space="preserve">  SC1573474 / Stannah 400 </t>
  </si>
  <si>
    <t xml:space="preserve">  SC1573487 / Freeway Bedroom </t>
  </si>
  <si>
    <t xml:space="preserve">  SC1573488 / Freeway Bathroom </t>
  </si>
  <si>
    <t xml:space="preserve">  SC1573494 / Freeway 130 </t>
  </si>
  <si>
    <t xml:space="preserve">  SC1573495 / Freeway </t>
  </si>
  <si>
    <t xml:space="preserve">  SC1573502 / Bison Bede Classic </t>
  </si>
  <si>
    <t xml:space="preserve">  SC1573503 / Terry Harmony </t>
  </si>
  <si>
    <t xml:space="preserve">  SC1573507 / Freeway 130 powered </t>
  </si>
  <si>
    <t xml:space="preserve">  SC1573508 / Bedroom Freeway P200 </t>
  </si>
  <si>
    <t xml:space="preserve">  SC1573513 / Stannah 260 </t>
  </si>
  <si>
    <t xml:space="preserve">  SC1573517 / Stannah 400 </t>
  </si>
  <si>
    <t xml:space="preserve">  SC1573519 / FREEWAY 130 01163 </t>
  </si>
  <si>
    <t xml:space="preserve">  SC1573528 / Bedroom </t>
  </si>
  <si>
    <t xml:space="preserve">  SC1573529 / Bison Bede Classic </t>
  </si>
  <si>
    <t xml:space="preserve">  SC2001333 / Chiltern CTH Bedroom </t>
  </si>
  <si>
    <t xml:space="preserve">  SC2001334 / Stairlift </t>
  </si>
  <si>
    <t xml:space="preserve">  SC2002851 / Starlift </t>
  </si>
  <si>
    <t xml:space="preserve">  SC2002857 / Stannah 420 </t>
  </si>
  <si>
    <t xml:space="preserve">  SC2002858 / Terry Harmony TFL </t>
  </si>
  <si>
    <t xml:space="preserve">  SC2002985 / Stannah 260 </t>
  </si>
  <si>
    <t xml:space="preserve">  SC2002995 / stannah 420L </t>
  </si>
  <si>
    <t xml:space="preserve">  SC2002997 / Minivator </t>
  </si>
  <si>
    <t xml:space="preserve">  SC2002998 / stannah 260 </t>
  </si>
  <si>
    <t xml:space="preserve">  SC2003002 / stannah </t>
  </si>
  <si>
    <t xml:space="preserve">  SC2003010 / stannah 420L </t>
  </si>
  <si>
    <t xml:space="preserve">  SC2003615 / CTH </t>
  </si>
  <si>
    <t xml:space="preserve">  SC2004210 / CTH Bedroom </t>
  </si>
  <si>
    <t xml:space="preserve">  SC2004216 / Hoist LOUNGE </t>
  </si>
  <si>
    <t xml:space="preserve">  SC2004217 / Hoist BEDROOM </t>
  </si>
  <si>
    <t xml:space="preserve">  SC2004432 / Westholme Trans Active Extra </t>
  </si>
  <si>
    <t xml:space="preserve">  SC2004433 / Bedroom CTH Romedic </t>
  </si>
  <si>
    <t xml:space="preserve">  SC2004436 / Stannah Sienna 600 INS 22.10.2014 </t>
  </si>
  <si>
    <t xml:space="preserve">  SC2004441 / Stannah Straight Installed 24.02.2014 </t>
  </si>
  <si>
    <t>  SC2004561 / Stannah Curved Installed 23</t>
  </si>
  <si>
    <t xml:space="preserve">  SC2004676 / CCE ADMIN </t>
  </si>
  <si>
    <t xml:space="preserve">  SC2004772 / Lounge Freeway 130 installed 28.05.2013 </t>
  </si>
  <si>
    <t>  SC2004918 / Stannah installed 22</t>
  </si>
  <si>
    <t>  SC2004919 / Steplift installed 23</t>
  </si>
  <si>
    <t xml:space="preserve">  SC2004920 / Stannah Curved Installed 12.05.2015 SN 52225 </t>
  </si>
  <si>
    <t xml:space="preserve">  SC2004922 / Stannah 260 </t>
  </si>
  <si>
    <t xml:space="preserve">  SC2004965 / Stannah Curved installed 09.03.2015 </t>
  </si>
  <si>
    <t xml:space="preserve">  SC2004966 / Stannah Straight installed 30.03.2015 </t>
  </si>
  <si>
    <t xml:space="preserve">  SC2004971 / Stannah Straight installed 05.05.2015 </t>
  </si>
  <si>
    <t xml:space="preserve">  SC2004977 / Hoist </t>
  </si>
  <si>
    <t xml:space="preserve">  SC2005008 / TFL installed 09.10.01 </t>
  </si>
  <si>
    <t>  SC2005138 / Steplift 12</t>
  </si>
  <si>
    <t>  SC2005142 / Stannah straight 8</t>
  </si>
  <si>
    <t xml:space="preserve">  SC2005144 / Terry Melody 2 Steplift </t>
  </si>
  <si>
    <t xml:space="preserve">  SC2005295 / CTH </t>
  </si>
  <si>
    <t>  SC2005317 / Stannah 18</t>
  </si>
  <si>
    <t>  SC2005321 / Stannah 15</t>
  </si>
  <si>
    <t xml:space="preserve">  SC2005388 / TXM 20342 Hoist </t>
  </si>
  <si>
    <t xml:space="preserve">  SC2005446 / Freeway 08935 </t>
  </si>
  <si>
    <t xml:space="preserve">  SC2005458 / Handicare CTH Living Room </t>
  </si>
  <si>
    <t xml:space="preserve">  SC2006330 / CTH </t>
  </si>
  <si>
    <t xml:space="preserve">  SC2006594 / Stannah straight </t>
  </si>
  <si>
    <t xml:space="preserve">  SC2006596 / Stannah curved </t>
  </si>
  <si>
    <t xml:space="preserve">  SC2006608 / Stannah straight </t>
  </si>
  <si>
    <t xml:space="preserve">  SC2006822 / Stannah Straight </t>
  </si>
  <si>
    <t xml:space="preserve">  SC2006823 / Curved Stannah </t>
  </si>
  <si>
    <t xml:space="preserve">  SC2006824 / Stannah 600 </t>
  </si>
  <si>
    <t xml:space="preserve">  SC2006826 / Stairlift </t>
  </si>
  <si>
    <t xml:space="preserve">  SC2006827 / Stannah 600 </t>
  </si>
  <si>
    <t xml:space="preserve">  SC2006833 / Chiltern wispa </t>
  </si>
  <si>
    <t xml:space="preserve">  SC2007691 / Through Floor Lift </t>
  </si>
  <si>
    <t xml:space="preserve">  SC2007692 / Terry harmony TFL </t>
  </si>
  <si>
    <t xml:space="preserve">  SC2007721 / Curved stairlift </t>
  </si>
  <si>
    <t xml:space="preserve">  SC2008065 / Stannah Straight </t>
  </si>
  <si>
    <t xml:space="preserve">  SC2008067 / H Frame Bathroom </t>
  </si>
  <si>
    <t xml:space="preserve">  SC2008068 / Chiltern Wispa </t>
  </si>
  <si>
    <t xml:space="preserve">  SC2008070 / Stannah Straight </t>
  </si>
  <si>
    <t xml:space="preserve">  SC2008073 / Stannah SL </t>
  </si>
  <si>
    <t xml:space="preserve">  SC2008075 / Chiltern CTH Lounge </t>
  </si>
  <si>
    <t xml:space="preserve">  SC2008076 / Chiltern CTH Lounge? </t>
  </si>
  <si>
    <t xml:space="preserve">  SC2008085 / Stannah Sienna 600 </t>
  </si>
  <si>
    <t xml:space="preserve">  SC2008088 / Stannah Vertical </t>
  </si>
  <si>
    <t xml:space="preserve">  SC2008094 / Stannah Straight </t>
  </si>
  <si>
    <t xml:space="preserve">  SC2008462 / chiltern whispa </t>
  </si>
  <si>
    <t xml:space="preserve">  SC2008794 / Hoist </t>
  </si>
  <si>
    <t xml:space="preserve">  SC2008968 / CTH </t>
  </si>
  <si>
    <t xml:space="preserve">  SC2009140 / Chiltern CTH </t>
  </si>
  <si>
    <t xml:space="preserve">  SC2009189 / Minivator </t>
  </si>
  <si>
    <t xml:space="preserve">  SC2009436 / TFL </t>
  </si>
  <si>
    <t xml:space="preserve">  SC2009716 / stairlift </t>
  </si>
  <si>
    <t xml:space="preserve">  SC2009768 / Hoist </t>
  </si>
  <si>
    <t xml:space="preserve">  SC2009775 / Stannah 600 </t>
  </si>
  <si>
    <t xml:space="preserve">  SC2009780 / Lounge CTH </t>
  </si>
  <si>
    <t xml:space="preserve">  SC2010177 / bedroom hoist </t>
  </si>
  <si>
    <t xml:space="preserve">  SC2010342 / 002405 hoist </t>
  </si>
  <si>
    <t xml:space="preserve">  SC2010748 / Stand Aid Hoist </t>
  </si>
  <si>
    <t xml:space="preserve">  SC2011447 / Terry Lift TSL 500 </t>
  </si>
  <si>
    <t xml:space="preserve">  SC2011450 / bedroom hoist </t>
  </si>
  <si>
    <t xml:space="preserve"> Travelled to site, . Wessex step lift Lift not going up when call pressed on any of station. Only powered ramp rise and fall. Stripped covers tested all circuits and trace fault back to pump sized up and works intermittently. Reset several times but lift stops. Pump require replacing. Also noticed that lift tilts badly to one side. Future action required , Engineer recommendations: Pump Awaiting return visit :- Left lift out of service. ACTION REQUIRED Customer not at site left lift key at safe place Supplied and fitted new pump unit. Also stripped lift and fixed problem with platform tilting to one side Tested several times and left in working order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</si>
</sst>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F400]h:mm:ss\ AM/PM"/>
  </numFmts>
  <fonts count="3" x14ac:knownFonts="1">
    <font>
      <sz val="11"/>
      <color theme="1"/>
      <name val="Calibri"/>
      <family val="2"/>
      <scheme val="minor"/>
    </font>
    <font>
      <b/>
      <sz val="11"/>
      <color theme="1"/>
      <name val="Calibri"/>
      <family val="2"/>
      <scheme val="minor"/>
    </font>
    <font>
      <b/>
      <i/>
      <sz val="11"/>
      <color theme="1"/>
      <name val="Calibri"/>
      <family val="2"/>
      <scheme val="minor"/>
    </font>
  </fonts>
  <fills count="3">
    <fill>
      <patternFill patternType="none"/>
    </fill>
    <fill>
      <patternFill patternType="gray125"/>
    </fill>
    <fill>
      <patternFill patternType="solid">
        <fgColor theme="0" tint="-0.249977111117893"/>
        <bgColor indexed="64"/>
      </patternFill>
    </fill>
  </fills>
  <borders count="2">
    <border>
      <left/>
      <right/>
      <top/>
      <bottom/>
      <diagonal/>
    </border>
    <border>
      <left style="thin">
        <color indexed="64"/>
      </left>
      <right style="thin">
        <color indexed="64"/>
      </right>
      <top style="thin">
        <color indexed="64"/>
      </top>
      <bottom style="thin">
        <color indexed="64"/>
      </bottom>
      <diagonal/>
    </border>
  </borders>
  <cellStyleXfs count="1">
    <xf numFmtId="0" fontId="0" fillId="0" borderId="0"/>
  </cellStyleXfs>
  <cellXfs count="17">
    <xf numFmtId="0" fontId="0" fillId="0" borderId="0" xfId="0"/>
    <xf numFmtId="0" fontId="0" fillId="0" borderId="0" xfId="0" applyAlignment="1">
      <alignment wrapText="1"/>
    </xf>
    <xf numFmtId="14" fontId="0" fillId="0" borderId="0" xfId="0" applyNumberFormat="1"/>
    <xf numFmtId="164" fontId="0" fillId="0" borderId="0" xfId="0" applyNumberFormat="1"/>
    <xf numFmtId="18" fontId="0" fillId="0" borderId="0" xfId="0" applyNumberFormat="1"/>
    <xf numFmtId="0" fontId="0" fillId="0" borderId="1" xfId="0" applyBorder="1"/>
    <xf numFmtId="0" fontId="0" fillId="0" borderId="1" xfId="0" applyBorder="1" applyAlignment="1">
      <alignment wrapText="1"/>
    </xf>
    <xf numFmtId="14" fontId="0" fillId="0" borderId="1" xfId="0" applyNumberFormat="1" applyBorder="1"/>
    <xf numFmtId="164" fontId="0" fillId="0" borderId="1" xfId="0" applyNumberFormat="1" applyBorder="1"/>
    <xf numFmtId="21" fontId="0" fillId="0" borderId="0" xfId="0" applyNumberFormat="1"/>
    <xf numFmtId="0" fontId="2" fillId="2" borderId="1" xfId="0" applyFont="1" applyFill="1" applyBorder="1"/>
    <xf numFmtId="0" fontId="2" fillId="2" borderId="1" xfId="0" applyFont="1" applyFill="1" applyBorder="1" applyAlignment="1">
      <alignment wrapText="1"/>
    </xf>
    <xf numFmtId="164" fontId="2" fillId="2" borderId="1" xfId="0" applyNumberFormat="1" applyFont="1" applyFill="1" applyBorder="1"/>
    <xf numFmtId="0" fontId="2" fillId="2" borderId="1" xfId="0" applyFont="1" applyFill="1" applyBorder="1" applyAlignment="1">
      <alignment horizontal="right"/>
    </xf>
    <xf numFmtId="164" fontId="0" fillId="0" borderId="1" xfId="0" applyNumberFormat="1" applyBorder="1" applyAlignment="1">
      <alignment horizontal="right"/>
    </xf>
    <xf numFmtId="0" fontId="0" fillId="0" borderId="1" xfId="0" applyBorder="1" applyAlignment="1">
      <alignment horizontal="right"/>
    </xf>
    <xf numFmtId="0" fontId="1" fillId="0" borderId="1" xfId="0" applyFont="1" applyBorder="1" applyAlignment="1">
      <alignment horizontal="right"/>
    </xf>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3.xml"/><Relationship Id="rId3" Type="http://schemas.openxmlformats.org/officeDocument/2006/relationships/styles" Target="styles.xml"/><Relationship Id="rId7" Type="http://schemas.openxmlformats.org/officeDocument/2006/relationships/customXml" Target="../customXml/item2.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1.xml"/><Relationship Id="rId5" Type="http://schemas.openxmlformats.org/officeDocument/2006/relationships/calcChain" Target="calcChain.xml"/><Relationship Id="rId4" Type="http://schemas.openxmlformats.org/officeDocument/2006/relationships/sharedStrings" Target="sharedStrings.xml"/><Relationship Id="rId9" Type="http://schemas.openxmlformats.org/officeDocument/2006/relationships/customXml" Target="../customXml/item4.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7D865B1-4D19-4B03-9B13-F2974E03D358}">
  <sheetPr codeName="Sheet1">
    <pageSetUpPr autoPageBreaks="0"/>
  </sheetPr>
  <dimension ref="B2:N586"/>
  <sheetViews>
    <sheetView tabSelected="1" topLeftCell="A565" workbookViewId="0">
      <selection activeCell="C571" sqref="C571"/>
    </sheetView>
  </sheetViews>
  <sheetFormatPr defaultRowHeight="15" x14ac:dyDescent="0.25"/>
  <cols>
    <col min="1" max="1" width="3.85546875" customWidth="1"/>
    <col min="2" max="2" width="26" customWidth="1"/>
    <col min="3" max="3" width="150.7109375" style="1" customWidth="1"/>
    <col min="4" max="4" width="13.7109375" customWidth="1"/>
    <col min="5" max="5" width="14.5703125" customWidth="1"/>
    <col min="6" max="7" width="13.85546875" style="2" customWidth="1"/>
    <col min="8" max="8" width="13.85546875" style="3" customWidth="1"/>
    <col min="11" max="11" width="17.85546875" customWidth="1"/>
    <col min="12" max="12" width="15" customWidth="1"/>
  </cols>
  <sheetData>
    <row r="2" spans="2:14" x14ac:dyDescent="0.25">
      <c r="B2" s="10" t="s">
        <v>341</v>
      </c>
      <c r="C2" s="11" t="s">
        <v>0</v>
      </c>
      <c r="D2" s="10" t="s">
        <v>1</v>
      </c>
      <c r="E2" s="10" t="s">
        <v>2</v>
      </c>
      <c r="F2" s="10" t="s">
        <v>3</v>
      </c>
      <c r="G2" s="10" t="s">
        <v>4</v>
      </c>
      <c r="H2" s="12" t="s">
        <v>5</v>
      </c>
      <c r="K2" s="13" t="s">
        <v>5</v>
      </c>
      <c r="L2" s="13" t="s">
        <v>342</v>
      </c>
      <c r="N2" s="9"/>
    </row>
    <row r="3" spans="2:14" x14ac:dyDescent="0.25">
      <c r="B3" s="5"/>
      <c r="C3" s="6"/>
      <c r="D3" s="7"/>
      <c r="E3" s="5"/>
      <c r="F3" s="7"/>
      <c r="G3" s="7"/>
      <c r="H3" s="8"/>
      <c r="K3" s="14">
        <v>0</v>
      </c>
      <c r="L3" s="15">
        <f>COUNTIF($H$2:$H$800,K3)</f>
        <v>6</v>
      </c>
    </row>
    <row r="4" spans="2:14" x14ac:dyDescent="0.25">
      <c r="B4" s="5" t="s">
        <v>345</v>
      </c>
      <c r="C4" s="6"/>
      <c r="D4" s="7"/>
      <c r="E4" s="5"/>
      <c r="F4" s="7"/>
      <c r="G4" s="7"/>
      <c r="H4" s="8"/>
      <c r="K4" s="14">
        <f>H30</f>
        <v>1.0416666671517305E-2</v>
      </c>
      <c r="L4" s="15">
        <f t="shared" ref="L4:L13" si="0">COUNTIF($H$2:$H$800,K4)</f>
        <v>2</v>
      </c>
    </row>
    <row r="5" spans="2:14" ht="30" x14ac:dyDescent="0.25">
      <c r="B5" s="5"/>
      <c r="C5" s="6" t="s">
        <v>6</v>
      </c>
      <c r="D5" s="7">
        <v>43914</v>
      </c>
      <c r="E5" s="5" t="s">
        <v>7</v>
      </c>
      <c r="F5" s="7">
        <v>43914</v>
      </c>
      <c r="G5" s="7" t="s">
        <v>8</v>
      </c>
      <c r="H5" s="8">
        <v>6.25E-2</v>
      </c>
      <c r="K5" s="14">
        <f>H9</f>
        <v>2.0833333335758653E-2</v>
      </c>
      <c r="L5" s="15">
        <f t="shared" si="0"/>
        <v>61</v>
      </c>
    </row>
    <row r="6" spans="2:14" ht="45" x14ac:dyDescent="0.25">
      <c r="B6" s="5"/>
      <c r="C6" s="6" t="s">
        <v>9</v>
      </c>
      <c r="D6" s="7">
        <v>43927</v>
      </c>
      <c r="E6" s="5" t="s">
        <v>10</v>
      </c>
      <c r="F6" s="7">
        <v>43927</v>
      </c>
      <c r="G6" s="7" t="s">
        <v>11</v>
      </c>
      <c r="H6" s="8">
        <v>3.125E-2</v>
      </c>
      <c r="I6" s="4"/>
      <c r="K6" s="14">
        <f>H6</f>
        <v>3.125E-2</v>
      </c>
      <c r="L6" s="15">
        <f t="shared" si="0"/>
        <v>9</v>
      </c>
    </row>
    <row r="7" spans="2:14" x14ac:dyDescent="0.25">
      <c r="B7" s="5"/>
      <c r="C7" s="6"/>
      <c r="D7" s="7"/>
      <c r="E7" s="5"/>
      <c r="F7" s="7"/>
      <c r="G7" s="7"/>
      <c r="H7" s="8"/>
      <c r="K7" s="14">
        <f>H27</f>
        <v>4.1666666664241347E-2</v>
      </c>
      <c r="L7" s="15">
        <f t="shared" si="0"/>
        <v>60</v>
      </c>
    </row>
    <row r="8" spans="2:14" x14ac:dyDescent="0.25">
      <c r="B8" s="5" t="s">
        <v>346</v>
      </c>
      <c r="C8" s="6"/>
      <c r="D8" s="7"/>
      <c r="E8" s="5"/>
      <c r="F8" s="7"/>
      <c r="G8" s="7"/>
      <c r="H8" s="8"/>
      <c r="K8" s="14">
        <f>K7+K4</f>
        <v>5.2083333335758653E-2</v>
      </c>
      <c r="L8" s="15">
        <f t="shared" si="0"/>
        <v>1</v>
      </c>
    </row>
    <row r="9" spans="2:14" ht="30" x14ac:dyDescent="0.25">
      <c r="B9" s="5"/>
      <c r="C9" s="6" t="s">
        <v>12</v>
      </c>
      <c r="D9" s="7">
        <v>43880</v>
      </c>
      <c r="E9" s="5" t="s">
        <v>13</v>
      </c>
      <c r="F9" s="7">
        <v>43880</v>
      </c>
      <c r="G9" s="7" t="s">
        <v>14</v>
      </c>
      <c r="H9" s="8">
        <v>2.0833333335758653E-2</v>
      </c>
      <c r="K9" s="14">
        <f>K7+K5</f>
        <v>6.25E-2</v>
      </c>
      <c r="L9" s="15">
        <f t="shared" si="0"/>
        <v>19</v>
      </c>
    </row>
    <row r="10" spans="2:14" ht="60" x14ac:dyDescent="0.25">
      <c r="B10" s="5"/>
      <c r="C10" s="6" t="s">
        <v>15</v>
      </c>
      <c r="D10" s="7">
        <v>44196</v>
      </c>
      <c r="E10" s="5" t="s">
        <v>16</v>
      </c>
      <c r="F10" s="7">
        <v>44196</v>
      </c>
      <c r="G10" s="7" t="s">
        <v>17</v>
      </c>
      <c r="H10" s="8">
        <v>6.25E-2</v>
      </c>
      <c r="K10" s="14">
        <f>K9+K4</f>
        <v>7.2916666671517305E-2</v>
      </c>
      <c r="L10" s="15">
        <f t="shared" si="0"/>
        <v>0</v>
      </c>
    </row>
    <row r="11" spans="2:14" x14ac:dyDescent="0.25">
      <c r="B11" s="5"/>
      <c r="C11" s="6"/>
      <c r="D11" s="7"/>
      <c r="E11" s="5"/>
      <c r="F11" s="7"/>
      <c r="G11" s="7"/>
      <c r="H11" s="8"/>
      <c r="K11" s="14">
        <f>K7*2</f>
        <v>8.3333333328482695E-2</v>
      </c>
      <c r="L11" s="15">
        <f t="shared" si="0"/>
        <v>2</v>
      </c>
    </row>
    <row r="12" spans="2:14" x14ac:dyDescent="0.25">
      <c r="B12" s="5" t="s">
        <v>347</v>
      </c>
      <c r="C12" s="6"/>
      <c r="D12" s="7"/>
      <c r="E12" s="5"/>
      <c r="F12" s="7"/>
      <c r="G12" s="7"/>
      <c r="H12" s="8"/>
      <c r="K12" s="14">
        <f>K11+K4</f>
        <v>9.375E-2</v>
      </c>
      <c r="L12" s="15">
        <f t="shared" si="0"/>
        <v>0</v>
      </c>
    </row>
    <row r="13" spans="2:14" ht="45" x14ac:dyDescent="0.25">
      <c r="B13" s="5"/>
      <c r="C13" s="6" t="s">
        <v>18</v>
      </c>
      <c r="D13" s="7">
        <v>43979</v>
      </c>
      <c r="E13" s="5" t="s">
        <v>13</v>
      </c>
      <c r="F13" s="7">
        <v>43980</v>
      </c>
      <c r="G13" s="7" t="s">
        <v>14</v>
      </c>
      <c r="H13" s="8">
        <v>1.0208333333357587</v>
      </c>
      <c r="K13" s="8">
        <f>K11+K5</f>
        <v>0.10416666666424135</v>
      </c>
      <c r="L13" s="15">
        <f t="shared" si="0"/>
        <v>0</v>
      </c>
    </row>
    <row r="14" spans="2:14" ht="45" x14ac:dyDescent="0.25">
      <c r="B14" s="5"/>
      <c r="C14" s="6" t="s">
        <v>19</v>
      </c>
      <c r="D14" s="7">
        <v>44181</v>
      </c>
      <c r="E14" s="5" t="s">
        <v>14</v>
      </c>
      <c r="F14" s="7">
        <v>44182</v>
      </c>
      <c r="G14" s="7" t="s">
        <v>20</v>
      </c>
      <c r="H14" s="8">
        <v>1.0208333333357587</v>
      </c>
      <c r="K14" s="8">
        <f>K13+K4</f>
        <v>0.11458333333575865</v>
      </c>
      <c r="L14" s="15">
        <f>COUNTIF($H$2:$H$800,H37)</f>
        <v>1</v>
      </c>
    </row>
    <row r="15" spans="2:14" x14ac:dyDescent="0.25">
      <c r="B15" s="5"/>
      <c r="C15" s="6"/>
      <c r="D15" s="7"/>
      <c r="E15" s="5"/>
      <c r="F15" s="7"/>
      <c r="G15" s="7"/>
      <c r="H15" s="8"/>
      <c r="K15" s="8">
        <f>K11+K7</f>
        <v>0.12499999999272404</v>
      </c>
      <c r="L15" s="15">
        <f>COUNTIF($H$2:$H$800,H488)</f>
        <v>1</v>
      </c>
    </row>
    <row r="16" spans="2:14" x14ac:dyDescent="0.25">
      <c r="B16" s="5" t="s">
        <v>348</v>
      </c>
      <c r="C16" s="6"/>
      <c r="D16" s="7"/>
      <c r="E16" s="5"/>
      <c r="F16" s="7"/>
      <c r="G16" s="7"/>
      <c r="H16" s="8"/>
      <c r="K16" s="16" t="s">
        <v>343</v>
      </c>
      <c r="L16" s="16">
        <f>SUM(L3:L15)</f>
        <v>162</v>
      </c>
    </row>
    <row r="17" spans="2:8" ht="30" x14ac:dyDescent="0.25">
      <c r="B17" s="5"/>
      <c r="C17" s="6" t="s">
        <v>21</v>
      </c>
      <c r="D17" s="7">
        <v>43984</v>
      </c>
      <c r="E17" s="5" t="s">
        <v>22</v>
      </c>
      <c r="F17" s="7">
        <v>43984</v>
      </c>
      <c r="G17" s="7" t="s">
        <v>22</v>
      </c>
      <c r="H17" s="8">
        <v>0</v>
      </c>
    </row>
    <row r="18" spans="2:8" ht="30" x14ac:dyDescent="0.25">
      <c r="B18" s="5"/>
      <c r="C18" s="6" t="s">
        <v>23</v>
      </c>
      <c r="D18" s="7">
        <v>43987</v>
      </c>
      <c r="E18" s="5" t="s">
        <v>24</v>
      </c>
      <c r="F18" s="7">
        <v>43987</v>
      </c>
      <c r="G18" s="7" t="s">
        <v>25</v>
      </c>
      <c r="H18" s="8">
        <v>2.0833333328482695E-2</v>
      </c>
    </row>
    <row r="19" spans="2:8" ht="45" x14ac:dyDescent="0.25">
      <c r="B19" s="5"/>
      <c r="C19" s="6" t="s">
        <v>26</v>
      </c>
      <c r="D19" s="7">
        <v>44131</v>
      </c>
      <c r="E19" s="5" t="s">
        <v>16</v>
      </c>
      <c r="F19" s="7">
        <v>44131</v>
      </c>
      <c r="G19" s="7" t="s">
        <v>7</v>
      </c>
      <c r="H19" s="8">
        <v>2.0833333335758653E-2</v>
      </c>
    </row>
    <row r="20" spans="2:8" x14ac:dyDescent="0.25">
      <c r="B20" s="5"/>
      <c r="C20" s="6"/>
      <c r="D20" s="7"/>
      <c r="E20" s="5"/>
      <c r="F20" s="7"/>
      <c r="G20" s="7"/>
      <c r="H20" s="8"/>
    </row>
    <row r="21" spans="2:8" x14ac:dyDescent="0.25">
      <c r="B21" s="5" t="s">
        <v>349</v>
      </c>
      <c r="C21" s="6"/>
      <c r="D21" s="7"/>
      <c r="E21" s="5"/>
      <c r="F21" s="7"/>
      <c r="G21" s="7"/>
      <c r="H21" s="8"/>
    </row>
    <row r="22" spans="2:8" ht="30" x14ac:dyDescent="0.25">
      <c r="B22" s="5"/>
      <c r="C22" s="6" t="s">
        <v>27</v>
      </c>
      <c r="D22" s="7">
        <v>43920</v>
      </c>
      <c r="E22" s="5" t="s">
        <v>28</v>
      </c>
      <c r="F22" s="7">
        <v>43920</v>
      </c>
      <c r="G22" s="7" t="s">
        <v>16</v>
      </c>
      <c r="H22" s="8">
        <v>4.1666666664241347E-2</v>
      </c>
    </row>
    <row r="23" spans="2:8" x14ac:dyDescent="0.25">
      <c r="B23" s="5"/>
      <c r="C23" s="6"/>
      <c r="D23" s="7"/>
      <c r="E23" s="5"/>
      <c r="F23" s="7"/>
      <c r="G23" s="7"/>
      <c r="H23" s="8"/>
    </row>
    <row r="24" spans="2:8" x14ac:dyDescent="0.25">
      <c r="B24" s="5" t="s">
        <v>350</v>
      </c>
      <c r="C24" s="6"/>
      <c r="D24" s="7"/>
      <c r="E24" s="5"/>
      <c r="F24" s="7"/>
      <c r="G24" s="7"/>
      <c r="H24" s="8"/>
    </row>
    <row r="25" spans="2:8" ht="30" x14ac:dyDescent="0.25">
      <c r="B25" s="5"/>
      <c r="C25" s="6" t="s">
        <v>29</v>
      </c>
      <c r="D25" s="7">
        <v>43832</v>
      </c>
      <c r="E25" s="5" t="s">
        <v>30</v>
      </c>
      <c r="F25" s="7">
        <v>43832</v>
      </c>
      <c r="G25" s="7" t="s">
        <v>31</v>
      </c>
      <c r="H25" s="8">
        <v>4.1666666664241347E-2</v>
      </c>
    </row>
    <row r="26" spans="2:8" ht="30" x14ac:dyDescent="0.25">
      <c r="B26" s="5"/>
      <c r="C26" s="6" t="s">
        <v>32</v>
      </c>
      <c r="D26" s="7">
        <v>44047</v>
      </c>
      <c r="E26" s="5" t="s">
        <v>16</v>
      </c>
      <c r="F26" s="7">
        <v>44047</v>
      </c>
      <c r="G26" s="7" t="s">
        <v>7</v>
      </c>
      <c r="H26" s="8">
        <v>2.0833333335758653E-2</v>
      </c>
    </row>
    <row r="27" spans="2:8" ht="30" x14ac:dyDescent="0.25">
      <c r="B27" s="5"/>
      <c r="C27" s="6" t="s">
        <v>33</v>
      </c>
      <c r="D27" s="7">
        <v>44051</v>
      </c>
      <c r="E27" s="5" t="s">
        <v>17</v>
      </c>
      <c r="F27" s="7">
        <v>44051</v>
      </c>
      <c r="G27" s="7" t="s">
        <v>13</v>
      </c>
      <c r="H27" s="8">
        <v>4.1666666664241347E-2</v>
      </c>
    </row>
    <row r="28" spans="2:8" x14ac:dyDescent="0.25">
      <c r="B28" s="5"/>
      <c r="C28" s="6"/>
      <c r="D28" s="7"/>
      <c r="E28" s="5"/>
      <c r="F28" s="7"/>
      <c r="G28" s="7"/>
      <c r="H28" s="8"/>
    </row>
    <row r="29" spans="2:8" x14ac:dyDescent="0.25">
      <c r="B29" s="5" t="s">
        <v>351</v>
      </c>
      <c r="C29" s="6"/>
      <c r="D29" s="7"/>
      <c r="E29" s="5"/>
      <c r="F29" s="7"/>
      <c r="G29" s="7"/>
      <c r="H29" s="8"/>
    </row>
    <row r="30" spans="2:8" ht="30" x14ac:dyDescent="0.25">
      <c r="B30" s="5"/>
      <c r="C30" s="6" t="s">
        <v>34</v>
      </c>
      <c r="D30" s="7">
        <v>43955</v>
      </c>
      <c r="E30" s="5" t="s">
        <v>35</v>
      </c>
      <c r="F30" s="7">
        <v>43955</v>
      </c>
      <c r="G30" s="7" t="s">
        <v>28</v>
      </c>
      <c r="H30" s="8">
        <v>1.0416666671517305E-2</v>
      </c>
    </row>
    <row r="31" spans="2:8" ht="45" x14ac:dyDescent="0.25">
      <c r="B31" s="5"/>
      <c r="C31" s="6" t="s">
        <v>36</v>
      </c>
      <c r="D31" s="7">
        <v>43985</v>
      </c>
      <c r="E31" s="5" t="s">
        <v>22</v>
      </c>
      <c r="F31" s="7">
        <v>43985</v>
      </c>
      <c r="G31" s="7" t="s">
        <v>37</v>
      </c>
      <c r="H31" s="8">
        <v>5.2083333335758653E-2</v>
      </c>
    </row>
    <row r="32" spans="2:8" x14ac:dyDescent="0.25">
      <c r="B32" s="5"/>
      <c r="C32" s="6"/>
      <c r="D32" s="7"/>
      <c r="E32" s="5"/>
      <c r="F32" s="7"/>
      <c r="G32" s="7"/>
      <c r="H32" s="8"/>
    </row>
    <row r="33" spans="2:8" x14ac:dyDescent="0.25">
      <c r="B33" s="5" t="s">
        <v>352</v>
      </c>
      <c r="C33" s="6"/>
      <c r="D33" s="7"/>
      <c r="E33" s="5"/>
      <c r="F33" s="7"/>
      <c r="G33" s="7"/>
      <c r="H33" s="8"/>
    </row>
    <row r="34" spans="2:8" ht="30" x14ac:dyDescent="0.25">
      <c r="B34" s="5"/>
      <c r="C34" s="6" t="s">
        <v>38</v>
      </c>
      <c r="D34" s="7">
        <v>43923</v>
      </c>
      <c r="E34" s="5" t="s">
        <v>39</v>
      </c>
      <c r="F34" s="7">
        <v>43923</v>
      </c>
      <c r="G34" s="7" t="s">
        <v>40</v>
      </c>
      <c r="H34" s="8">
        <v>4.1666666671517305E-2</v>
      </c>
    </row>
    <row r="35" spans="2:8" x14ac:dyDescent="0.25">
      <c r="B35" s="5"/>
      <c r="C35" s="6"/>
      <c r="D35" s="7"/>
      <c r="E35" s="5"/>
      <c r="F35" s="7"/>
      <c r="G35" s="7"/>
      <c r="H35" s="8"/>
    </row>
    <row r="36" spans="2:8" x14ac:dyDescent="0.25">
      <c r="B36" s="5" t="s">
        <v>353</v>
      </c>
      <c r="C36" s="6"/>
      <c r="D36" s="7"/>
      <c r="E36" s="5"/>
      <c r="F36" s="7"/>
      <c r="G36" s="7"/>
      <c r="H36" s="8"/>
    </row>
    <row r="37" spans="2:8" ht="45" x14ac:dyDescent="0.25">
      <c r="B37" s="5"/>
      <c r="C37" s="6" t="s">
        <v>41</v>
      </c>
      <c r="D37" s="7">
        <v>43963</v>
      </c>
      <c r="E37" s="5" t="s">
        <v>28</v>
      </c>
      <c r="F37" s="7">
        <v>43963</v>
      </c>
      <c r="G37" s="7" t="s">
        <v>42</v>
      </c>
      <c r="H37" s="8">
        <v>0.11458333332848269</v>
      </c>
    </row>
    <row r="38" spans="2:8" x14ac:dyDescent="0.25">
      <c r="B38" s="5"/>
      <c r="C38" s="6"/>
      <c r="D38" s="7"/>
      <c r="E38" s="5"/>
      <c r="F38" s="7"/>
      <c r="G38" s="7"/>
      <c r="H38" s="8"/>
    </row>
    <row r="39" spans="2:8" x14ac:dyDescent="0.25">
      <c r="B39" s="5" t="s">
        <v>354</v>
      </c>
      <c r="C39" s="6"/>
      <c r="D39" s="7"/>
      <c r="E39" s="5"/>
      <c r="F39" s="7"/>
      <c r="G39" s="7"/>
      <c r="H39" s="8"/>
    </row>
    <row r="40" spans="2:8" ht="30" x14ac:dyDescent="0.25">
      <c r="B40" s="5"/>
      <c r="C40" s="6" t="s">
        <v>43</v>
      </c>
      <c r="D40" s="7">
        <v>44022</v>
      </c>
      <c r="E40" s="5" t="s">
        <v>39</v>
      </c>
      <c r="F40" s="7">
        <v>44022</v>
      </c>
      <c r="G40" s="7" t="s">
        <v>40</v>
      </c>
      <c r="H40" s="8">
        <v>4.1666666671517305E-2</v>
      </c>
    </row>
    <row r="41" spans="2:8" ht="30" x14ac:dyDescent="0.25">
      <c r="B41" s="5"/>
      <c r="C41" s="6" t="s">
        <v>44</v>
      </c>
      <c r="D41" s="7">
        <v>44026</v>
      </c>
      <c r="E41" s="5" t="s">
        <v>20</v>
      </c>
      <c r="F41" s="7">
        <v>44026</v>
      </c>
      <c r="G41" s="7" t="s">
        <v>39</v>
      </c>
      <c r="H41" s="8">
        <v>2.0833333328482695E-2</v>
      </c>
    </row>
    <row r="42" spans="2:8" x14ac:dyDescent="0.25">
      <c r="B42" s="5"/>
      <c r="C42" s="6"/>
      <c r="D42" s="7"/>
      <c r="E42" s="5"/>
      <c r="F42" s="7"/>
      <c r="G42" s="7"/>
      <c r="H42" s="8"/>
    </row>
    <row r="43" spans="2:8" x14ac:dyDescent="0.25">
      <c r="B43" s="5" t="s">
        <v>355</v>
      </c>
      <c r="C43" s="6"/>
      <c r="D43" s="7"/>
      <c r="E43" s="5"/>
      <c r="F43" s="7"/>
      <c r="G43" s="7"/>
      <c r="H43" s="8"/>
    </row>
    <row r="44" spans="2:8" ht="75" x14ac:dyDescent="0.25">
      <c r="B44" s="5"/>
      <c r="C44" s="6" t="s">
        <v>45</v>
      </c>
      <c r="D44" s="7">
        <v>44155</v>
      </c>
      <c r="E44" s="5" t="s">
        <v>8</v>
      </c>
      <c r="F44" s="7">
        <v>44158</v>
      </c>
      <c r="G44" s="7" t="s">
        <v>46</v>
      </c>
      <c r="H44" s="8">
        <v>3.1687499999970896</v>
      </c>
    </row>
    <row r="45" spans="2:8" ht="45" x14ac:dyDescent="0.25">
      <c r="B45" s="5"/>
      <c r="C45" s="6" t="s">
        <v>47</v>
      </c>
      <c r="D45" s="7">
        <v>44159</v>
      </c>
      <c r="E45" s="5" t="s">
        <v>40</v>
      </c>
      <c r="F45" s="7"/>
      <c r="G45" s="7"/>
      <c r="H45" s="8"/>
    </row>
    <row r="46" spans="2:8" x14ac:dyDescent="0.25">
      <c r="B46" s="5"/>
      <c r="C46" s="6"/>
      <c r="D46" s="7"/>
      <c r="E46" s="5"/>
      <c r="F46" s="7"/>
      <c r="G46" s="7"/>
      <c r="H46" s="8"/>
    </row>
    <row r="47" spans="2:8" x14ac:dyDescent="0.25">
      <c r="B47" s="5" t="s">
        <v>356</v>
      </c>
      <c r="C47" s="6"/>
      <c r="D47" s="7"/>
      <c r="E47" s="5"/>
      <c r="F47" s="7"/>
      <c r="G47" s="7"/>
      <c r="H47" s="8"/>
    </row>
    <row r="48" spans="2:8" ht="30" x14ac:dyDescent="0.25">
      <c r="B48" s="5"/>
      <c r="C48" s="6" t="s">
        <v>48</v>
      </c>
      <c r="D48" s="7">
        <v>43902</v>
      </c>
      <c r="E48" s="5" t="s">
        <v>37</v>
      </c>
      <c r="F48" s="7">
        <v>43902</v>
      </c>
      <c r="G48" s="7" t="s">
        <v>49</v>
      </c>
      <c r="H48" s="8">
        <v>4.1666666664241347E-2</v>
      </c>
    </row>
    <row r="49" spans="2:8" ht="60" x14ac:dyDescent="0.25">
      <c r="B49" s="5"/>
      <c r="C49" s="6" t="s">
        <v>50</v>
      </c>
      <c r="D49" s="7">
        <v>43957</v>
      </c>
      <c r="E49" s="5" t="s">
        <v>51</v>
      </c>
      <c r="F49" s="7">
        <v>43957</v>
      </c>
      <c r="G49" s="7" t="s">
        <v>42</v>
      </c>
      <c r="H49" s="8">
        <v>4.1666666664241347E-2</v>
      </c>
    </row>
    <row r="50" spans="2:8" x14ac:dyDescent="0.25">
      <c r="B50" s="5"/>
      <c r="C50" s="6"/>
      <c r="D50" s="7"/>
      <c r="E50" s="5"/>
      <c r="F50" s="7"/>
      <c r="G50" s="7"/>
      <c r="H50" s="8"/>
    </row>
    <row r="51" spans="2:8" x14ac:dyDescent="0.25">
      <c r="B51" s="5" t="s">
        <v>357</v>
      </c>
      <c r="C51" s="6"/>
      <c r="D51" s="7"/>
      <c r="E51" s="5"/>
      <c r="F51" s="7"/>
      <c r="G51" s="7"/>
      <c r="H51" s="8"/>
    </row>
    <row r="52" spans="2:8" ht="60" x14ac:dyDescent="0.25">
      <c r="B52" s="5"/>
      <c r="C52" s="6" t="s">
        <v>52</v>
      </c>
      <c r="D52" s="7">
        <v>44095</v>
      </c>
      <c r="E52" s="5" t="s">
        <v>20</v>
      </c>
      <c r="F52" s="7">
        <v>44103</v>
      </c>
      <c r="G52" s="7" t="s">
        <v>53</v>
      </c>
      <c r="H52" s="8">
        <v>7.7920138888875954</v>
      </c>
    </row>
    <row r="53" spans="2:8" ht="30" x14ac:dyDescent="0.25">
      <c r="B53" s="5"/>
      <c r="C53" s="6" t="s">
        <v>54</v>
      </c>
      <c r="D53" s="7">
        <v>44131</v>
      </c>
      <c r="E53" s="5" t="s">
        <v>40</v>
      </c>
      <c r="F53" s="7">
        <v>44131</v>
      </c>
      <c r="G53" s="7" t="s">
        <v>55</v>
      </c>
      <c r="H53" s="8">
        <v>4.1666666664241347E-2</v>
      </c>
    </row>
    <row r="54" spans="2:8" x14ac:dyDescent="0.25">
      <c r="B54" s="5"/>
      <c r="C54" s="6"/>
      <c r="D54" s="7"/>
      <c r="E54" s="5"/>
      <c r="F54" s="7"/>
      <c r="G54" s="7"/>
      <c r="H54" s="8"/>
    </row>
    <row r="55" spans="2:8" x14ac:dyDescent="0.25">
      <c r="B55" s="5" t="s">
        <v>358</v>
      </c>
      <c r="C55" s="6"/>
      <c r="D55" s="7"/>
      <c r="E55" s="5"/>
      <c r="F55" s="7"/>
      <c r="G55" s="7"/>
      <c r="H55" s="8"/>
    </row>
    <row r="56" spans="2:8" ht="30" x14ac:dyDescent="0.25">
      <c r="B56" s="5"/>
      <c r="C56" s="6" t="s">
        <v>56</v>
      </c>
      <c r="D56" s="7">
        <v>43987</v>
      </c>
      <c r="E56" s="5" t="s">
        <v>57</v>
      </c>
      <c r="F56" s="7">
        <v>43987</v>
      </c>
      <c r="G56" s="7" t="s">
        <v>17</v>
      </c>
      <c r="H56" s="8">
        <v>2.0833333335758653E-2</v>
      </c>
    </row>
    <row r="57" spans="2:8" ht="30" x14ac:dyDescent="0.25">
      <c r="B57" s="5"/>
      <c r="C57" s="6" t="s">
        <v>58</v>
      </c>
      <c r="D57" s="7">
        <v>44009</v>
      </c>
      <c r="E57" s="5" t="s">
        <v>16</v>
      </c>
      <c r="F57" s="7">
        <v>44009</v>
      </c>
      <c r="G57" s="7" t="s">
        <v>57</v>
      </c>
      <c r="H57" s="8">
        <v>4.1666666664241347E-2</v>
      </c>
    </row>
    <row r="58" spans="2:8" ht="30" x14ac:dyDescent="0.25">
      <c r="B58" s="5"/>
      <c r="C58" s="6" t="s">
        <v>59</v>
      </c>
      <c r="D58" s="7">
        <v>44078</v>
      </c>
      <c r="E58" s="5" t="s">
        <v>7</v>
      </c>
      <c r="F58" s="7">
        <v>44078</v>
      </c>
      <c r="G58" s="7" t="s">
        <v>57</v>
      </c>
      <c r="H58" s="8">
        <v>2.0833333328482695E-2</v>
      </c>
    </row>
    <row r="59" spans="2:8" ht="60" x14ac:dyDescent="0.25">
      <c r="B59" s="5"/>
      <c r="C59" s="6" t="s">
        <v>60</v>
      </c>
      <c r="D59" s="7">
        <v>44142</v>
      </c>
      <c r="E59" s="5" t="s">
        <v>7</v>
      </c>
      <c r="F59" s="7">
        <v>44142</v>
      </c>
      <c r="G59" s="7" t="s">
        <v>57</v>
      </c>
      <c r="H59" s="8">
        <v>2.0833333328482695E-2</v>
      </c>
    </row>
    <row r="60" spans="2:8" ht="45" x14ac:dyDescent="0.25">
      <c r="B60" s="5"/>
      <c r="C60" s="6" t="s">
        <v>61</v>
      </c>
      <c r="D60" s="7">
        <v>44147</v>
      </c>
      <c r="E60" s="5" t="s">
        <v>62</v>
      </c>
      <c r="F60" s="7">
        <v>44147</v>
      </c>
      <c r="G60" s="7" t="s">
        <v>55</v>
      </c>
      <c r="H60" s="8">
        <v>2.0833333335758653E-2</v>
      </c>
    </row>
    <row r="61" spans="2:8" x14ac:dyDescent="0.25">
      <c r="B61" s="5"/>
      <c r="C61" s="6"/>
      <c r="D61" s="7"/>
      <c r="E61" s="5"/>
      <c r="F61" s="7"/>
      <c r="G61" s="7"/>
      <c r="H61" s="8"/>
    </row>
    <row r="62" spans="2:8" x14ac:dyDescent="0.25">
      <c r="B62" s="5" t="s">
        <v>359</v>
      </c>
      <c r="C62" s="6"/>
      <c r="D62" s="7"/>
      <c r="E62" s="5"/>
      <c r="F62" s="7"/>
      <c r="G62" s="7"/>
      <c r="H62" s="8"/>
    </row>
    <row r="63" spans="2:8" ht="30" x14ac:dyDescent="0.25">
      <c r="B63" s="5"/>
      <c r="C63" s="6" t="s">
        <v>63</v>
      </c>
      <c r="D63" s="7">
        <v>44067</v>
      </c>
      <c r="E63" s="5" t="s">
        <v>8</v>
      </c>
      <c r="F63" s="7">
        <v>44067</v>
      </c>
      <c r="G63" s="7" t="s">
        <v>14</v>
      </c>
      <c r="H63" s="8">
        <v>4.1666666664241347E-2</v>
      </c>
    </row>
    <row r="64" spans="2:8" x14ac:dyDescent="0.25">
      <c r="B64" s="5"/>
      <c r="C64" s="6"/>
      <c r="D64" s="7"/>
      <c r="E64" s="5"/>
      <c r="F64" s="7"/>
      <c r="G64" s="7"/>
      <c r="H64" s="8"/>
    </row>
    <row r="65" spans="2:8" x14ac:dyDescent="0.25">
      <c r="B65" s="5" t="s">
        <v>360</v>
      </c>
      <c r="C65" s="6"/>
      <c r="D65" s="7"/>
      <c r="E65" s="5"/>
      <c r="F65" s="7"/>
      <c r="G65" s="7"/>
      <c r="H65" s="8"/>
    </row>
    <row r="66" spans="2:8" ht="45" x14ac:dyDescent="0.25">
      <c r="B66" s="5"/>
      <c r="C66" s="6" t="s">
        <v>64</v>
      </c>
      <c r="D66" s="7">
        <v>43962</v>
      </c>
      <c r="E66" s="5" t="s">
        <v>65</v>
      </c>
      <c r="F66" s="7">
        <v>43962</v>
      </c>
      <c r="G66" s="7" t="s">
        <v>66</v>
      </c>
      <c r="H66" s="8">
        <v>2.0833333328482695E-2</v>
      </c>
    </row>
    <row r="67" spans="2:8" ht="60" x14ac:dyDescent="0.25">
      <c r="B67" s="5"/>
      <c r="C67" s="6" t="s">
        <v>67</v>
      </c>
      <c r="D67" s="7">
        <v>43979</v>
      </c>
      <c r="E67" s="5" t="s">
        <v>68</v>
      </c>
      <c r="F67" s="7">
        <v>43979</v>
      </c>
      <c r="G67" s="7" t="s">
        <v>42</v>
      </c>
      <c r="H67" s="8">
        <v>2.0833333328482695E-2</v>
      </c>
    </row>
    <row r="68" spans="2:8" x14ac:dyDescent="0.25">
      <c r="B68" s="5"/>
      <c r="C68" s="6"/>
      <c r="D68" s="7"/>
      <c r="E68" s="5"/>
      <c r="F68" s="7"/>
      <c r="G68" s="7"/>
      <c r="H68" s="8"/>
    </row>
    <row r="69" spans="2:8" x14ac:dyDescent="0.25">
      <c r="B69" s="5" t="s">
        <v>361</v>
      </c>
      <c r="C69" s="6"/>
      <c r="D69" s="7"/>
      <c r="E69" s="5"/>
      <c r="F69" s="7"/>
      <c r="G69" s="7"/>
      <c r="H69" s="8"/>
    </row>
    <row r="70" spans="2:8" ht="45" x14ac:dyDescent="0.25">
      <c r="B70" s="5"/>
      <c r="C70" s="6" t="s">
        <v>69</v>
      </c>
      <c r="D70" s="7">
        <v>44018</v>
      </c>
      <c r="E70" s="5" t="s">
        <v>28</v>
      </c>
      <c r="F70" s="7">
        <v>44018</v>
      </c>
      <c r="G70" s="7" t="s">
        <v>70</v>
      </c>
      <c r="H70" s="8">
        <v>2.0833333328482695E-2</v>
      </c>
    </row>
    <row r="71" spans="2:8" x14ac:dyDescent="0.25">
      <c r="B71" s="5"/>
      <c r="C71" s="6"/>
      <c r="D71" s="7"/>
      <c r="E71" s="5"/>
      <c r="F71" s="7"/>
      <c r="G71" s="7"/>
      <c r="H71" s="8"/>
    </row>
    <row r="72" spans="2:8" x14ac:dyDescent="0.25">
      <c r="B72" s="5" t="s">
        <v>362</v>
      </c>
      <c r="C72" s="6"/>
      <c r="D72" s="7"/>
      <c r="E72" s="5"/>
      <c r="F72" s="7"/>
      <c r="G72" s="7"/>
      <c r="H72" s="8"/>
    </row>
    <row r="73" spans="2:8" ht="45" x14ac:dyDescent="0.25">
      <c r="B73" s="5"/>
      <c r="C73" s="6" t="s">
        <v>71</v>
      </c>
      <c r="D73" s="7">
        <v>43986</v>
      </c>
      <c r="E73" s="5" t="s">
        <v>49</v>
      </c>
      <c r="F73" s="7">
        <v>43986</v>
      </c>
      <c r="G73" s="7" t="s">
        <v>51</v>
      </c>
      <c r="H73" s="8">
        <v>2.0833333335758653E-2</v>
      </c>
    </row>
    <row r="74" spans="2:8" x14ac:dyDescent="0.25">
      <c r="B74" s="5"/>
      <c r="C74" s="6"/>
      <c r="D74" s="7"/>
      <c r="E74" s="5"/>
      <c r="F74" s="7"/>
      <c r="G74" s="7"/>
      <c r="H74" s="8"/>
    </row>
    <row r="75" spans="2:8" x14ac:dyDescent="0.25">
      <c r="B75" s="5" t="s">
        <v>363</v>
      </c>
      <c r="C75" s="6"/>
      <c r="D75" s="7"/>
      <c r="E75" s="5"/>
      <c r="F75" s="7"/>
      <c r="G75" s="7"/>
      <c r="H75" s="8"/>
    </row>
    <row r="76" spans="2:8" ht="45" x14ac:dyDescent="0.25">
      <c r="B76" s="5"/>
      <c r="C76" s="6" t="s">
        <v>72</v>
      </c>
      <c r="D76" s="7">
        <v>43956</v>
      </c>
      <c r="E76" s="5" t="s">
        <v>73</v>
      </c>
      <c r="F76" s="7">
        <v>43956</v>
      </c>
      <c r="G76" s="7" t="s">
        <v>49</v>
      </c>
      <c r="H76" s="8">
        <v>2.0833333328482695E-2</v>
      </c>
    </row>
    <row r="77" spans="2:8" x14ac:dyDescent="0.25">
      <c r="B77" s="5"/>
      <c r="C77" s="6"/>
      <c r="D77" s="7"/>
      <c r="E77" s="5"/>
      <c r="F77" s="7"/>
      <c r="G77" s="7"/>
      <c r="H77" s="8"/>
    </row>
    <row r="78" spans="2:8" x14ac:dyDescent="0.25">
      <c r="B78" s="5" t="s">
        <v>364</v>
      </c>
      <c r="C78" s="6"/>
      <c r="D78" s="7"/>
      <c r="E78" s="5"/>
      <c r="F78" s="7"/>
      <c r="G78" s="7"/>
      <c r="H78" s="8"/>
    </row>
    <row r="79" spans="2:8" ht="30" x14ac:dyDescent="0.25">
      <c r="B79" s="5"/>
      <c r="C79" s="6" t="s">
        <v>74</v>
      </c>
      <c r="D79" s="7">
        <v>43941</v>
      </c>
      <c r="E79" s="5" t="s">
        <v>10</v>
      </c>
      <c r="F79" s="7">
        <v>43941</v>
      </c>
      <c r="G79" s="7" t="s">
        <v>75</v>
      </c>
      <c r="H79" s="8">
        <v>8.3333333335758653E-2</v>
      </c>
    </row>
    <row r="80" spans="2:8" x14ac:dyDescent="0.25">
      <c r="B80" s="5"/>
      <c r="C80" s="6"/>
      <c r="D80" s="7"/>
      <c r="E80" s="5"/>
      <c r="F80" s="7"/>
      <c r="G80" s="7"/>
      <c r="H80" s="8"/>
    </row>
    <row r="81" spans="2:8" x14ac:dyDescent="0.25">
      <c r="B81" s="5" t="s">
        <v>365</v>
      </c>
      <c r="C81" s="6"/>
      <c r="D81" s="7"/>
      <c r="E81" s="5"/>
      <c r="F81" s="7"/>
      <c r="G81" s="7"/>
      <c r="H81" s="8"/>
    </row>
    <row r="82" spans="2:8" ht="45" x14ac:dyDescent="0.25">
      <c r="B82" s="5"/>
      <c r="C82" s="6" t="s">
        <v>76</v>
      </c>
      <c r="D82" s="7">
        <v>44037</v>
      </c>
      <c r="E82" s="5" t="s">
        <v>16</v>
      </c>
      <c r="F82" s="7">
        <v>44037</v>
      </c>
      <c r="G82" s="7" t="s">
        <v>7</v>
      </c>
      <c r="H82" s="8">
        <v>2.0833333335758653E-2</v>
      </c>
    </row>
    <row r="83" spans="2:8" ht="60" x14ac:dyDescent="0.25">
      <c r="B83" s="5"/>
      <c r="C83" s="6" t="s">
        <v>77</v>
      </c>
      <c r="D83" s="7">
        <v>44055</v>
      </c>
      <c r="E83" s="5" t="s">
        <v>65</v>
      </c>
      <c r="F83" s="7">
        <v>44055</v>
      </c>
      <c r="G83" s="7" t="s">
        <v>78</v>
      </c>
      <c r="H83" s="8">
        <v>4.1666666664241347E-2</v>
      </c>
    </row>
    <row r="84" spans="2:8" ht="45" x14ac:dyDescent="0.25">
      <c r="B84" s="5"/>
      <c r="C84" s="6" t="s">
        <v>79</v>
      </c>
      <c r="D84" s="7">
        <v>44081</v>
      </c>
      <c r="E84" s="5" t="s">
        <v>8</v>
      </c>
      <c r="F84" s="7">
        <v>44081</v>
      </c>
      <c r="G84" s="7" t="s">
        <v>13</v>
      </c>
      <c r="H84" s="8">
        <v>2.0833333328482695E-2</v>
      </c>
    </row>
    <row r="85" spans="2:8" ht="45" x14ac:dyDescent="0.25">
      <c r="B85" s="5"/>
      <c r="C85" s="6" t="s">
        <v>80</v>
      </c>
      <c r="D85" s="7">
        <v>44186</v>
      </c>
      <c r="E85" s="5" t="s">
        <v>70</v>
      </c>
      <c r="F85" s="7">
        <v>44186</v>
      </c>
      <c r="G85" s="7" t="s">
        <v>7</v>
      </c>
      <c r="H85" s="8">
        <v>4.1666666671517305E-2</v>
      </c>
    </row>
    <row r="86" spans="2:8" ht="30" x14ac:dyDescent="0.25">
      <c r="B86" s="5"/>
      <c r="C86" s="6" t="s">
        <v>81</v>
      </c>
      <c r="D86" s="7">
        <v>44195</v>
      </c>
      <c r="E86" s="5" t="s">
        <v>82</v>
      </c>
      <c r="F86" s="7">
        <v>44195</v>
      </c>
      <c r="G86" s="7" t="s">
        <v>10</v>
      </c>
      <c r="H86" s="8">
        <v>4.1666666664241347E-2</v>
      </c>
    </row>
    <row r="87" spans="2:8" x14ac:dyDescent="0.25">
      <c r="B87" s="5"/>
      <c r="C87" s="6"/>
      <c r="D87" s="7"/>
      <c r="E87" s="5"/>
      <c r="F87" s="7"/>
      <c r="G87" s="7"/>
      <c r="H87" s="8"/>
    </row>
    <row r="88" spans="2:8" x14ac:dyDescent="0.25">
      <c r="B88" s="5" t="s">
        <v>366</v>
      </c>
      <c r="C88" s="6"/>
      <c r="D88" s="7"/>
      <c r="E88" s="5"/>
      <c r="F88" s="7"/>
      <c r="G88" s="7"/>
      <c r="H88" s="8"/>
    </row>
    <row r="89" spans="2:8" ht="30" x14ac:dyDescent="0.25">
      <c r="B89" s="5"/>
      <c r="C89" s="6" t="s">
        <v>83</v>
      </c>
      <c r="D89" s="7">
        <v>44098</v>
      </c>
      <c r="E89" s="5" t="s">
        <v>14</v>
      </c>
      <c r="F89" s="7">
        <v>44098</v>
      </c>
      <c r="G89" s="7" t="s">
        <v>39</v>
      </c>
      <c r="H89" s="8">
        <v>4.1666666664241347E-2</v>
      </c>
    </row>
    <row r="90" spans="2:8" x14ac:dyDescent="0.25">
      <c r="B90" s="5"/>
      <c r="C90" s="6"/>
      <c r="D90" s="7"/>
      <c r="E90" s="5"/>
      <c r="F90" s="7"/>
      <c r="G90" s="7"/>
      <c r="H90" s="8"/>
    </row>
    <row r="91" spans="2:8" x14ac:dyDescent="0.25">
      <c r="B91" s="5" t="s">
        <v>367</v>
      </c>
      <c r="C91" s="6"/>
      <c r="D91" s="7"/>
      <c r="E91" s="5"/>
      <c r="F91" s="7"/>
      <c r="G91" s="7"/>
      <c r="H91" s="8"/>
    </row>
    <row r="92" spans="2:8" ht="30" x14ac:dyDescent="0.25">
      <c r="B92" s="5"/>
      <c r="C92" s="6" t="s">
        <v>84</v>
      </c>
      <c r="D92" s="7">
        <v>44055</v>
      </c>
      <c r="E92" s="5" t="s">
        <v>85</v>
      </c>
      <c r="F92" s="7">
        <v>44055</v>
      </c>
      <c r="G92" s="7" t="s">
        <v>40</v>
      </c>
      <c r="H92" s="8">
        <v>2.0833333335758653E-2</v>
      </c>
    </row>
    <row r="93" spans="2:8" x14ac:dyDescent="0.25">
      <c r="B93" s="5"/>
      <c r="C93" s="6"/>
      <c r="D93" s="7"/>
      <c r="E93" s="5"/>
      <c r="F93" s="7"/>
      <c r="G93" s="7"/>
      <c r="H93" s="8"/>
    </row>
    <row r="94" spans="2:8" x14ac:dyDescent="0.25">
      <c r="B94" s="5" t="s">
        <v>368</v>
      </c>
      <c r="C94" s="6"/>
      <c r="D94" s="7"/>
      <c r="E94" s="5"/>
      <c r="F94" s="7"/>
      <c r="G94" s="7"/>
      <c r="H94" s="8"/>
    </row>
    <row r="95" spans="2:8" ht="45" x14ac:dyDescent="0.25">
      <c r="B95" s="5"/>
      <c r="C95" s="6" t="s">
        <v>86</v>
      </c>
      <c r="D95" s="7">
        <v>43946</v>
      </c>
      <c r="E95" s="5" t="s">
        <v>87</v>
      </c>
      <c r="F95" s="7">
        <v>43946</v>
      </c>
      <c r="G95" s="7" t="s">
        <v>22</v>
      </c>
      <c r="H95" s="8">
        <v>0.41666666666424135</v>
      </c>
    </row>
    <row r="96" spans="2:8" ht="30" x14ac:dyDescent="0.25">
      <c r="B96" s="5"/>
      <c r="C96" s="6" t="s">
        <v>88</v>
      </c>
      <c r="D96" s="7">
        <v>43964</v>
      </c>
      <c r="E96" s="5" t="s">
        <v>17</v>
      </c>
      <c r="F96" s="7">
        <v>43964</v>
      </c>
      <c r="G96" s="7" t="s">
        <v>42</v>
      </c>
      <c r="H96" s="8">
        <v>1.0416666664241347E-2</v>
      </c>
    </row>
    <row r="97" spans="2:8" ht="30" x14ac:dyDescent="0.25">
      <c r="B97" s="5"/>
      <c r="C97" s="6" t="s">
        <v>89</v>
      </c>
      <c r="D97" s="7">
        <v>44012</v>
      </c>
      <c r="E97" s="5" t="s">
        <v>14</v>
      </c>
      <c r="F97" s="7">
        <v>44012</v>
      </c>
      <c r="G97" s="7" t="s">
        <v>20</v>
      </c>
      <c r="H97" s="8">
        <v>2.0833333335758653E-2</v>
      </c>
    </row>
    <row r="98" spans="2:8" ht="30" x14ac:dyDescent="0.25">
      <c r="B98" s="5"/>
      <c r="C98" s="6" t="s">
        <v>90</v>
      </c>
      <c r="D98" s="7">
        <v>44025</v>
      </c>
      <c r="E98" s="5" t="s">
        <v>22</v>
      </c>
      <c r="F98" s="7">
        <v>44025</v>
      </c>
      <c r="G98" s="7" t="s">
        <v>91</v>
      </c>
      <c r="H98" s="8">
        <v>2.0833333335758653E-2</v>
      </c>
    </row>
    <row r="99" spans="2:8" ht="45" x14ac:dyDescent="0.25">
      <c r="B99" s="5"/>
      <c r="C99" s="6" t="s">
        <v>92</v>
      </c>
      <c r="D99" s="7">
        <v>44027</v>
      </c>
      <c r="E99" s="5" t="s">
        <v>39</v>
      </c>
      <c r="F99" s="7">
        <v>44027</v>
      </c>
      <c r="G99" s="7" t="s">
        <v>85</v>
      </c>
      <c r="H99" s="8">
        <v>2.0833333335758653E-2</v>
      </c>
    </row>
    <row r="100" spans="2:8" ht="30" x14ac:dyDescent="0.25">
      <c r="B100" s="5"/>
      <c r="C100" s="6" t="s">
        <v>93</v>
      </c>
      <c r="D100" s="7">
        <v>44028</v>
      </c>
      <c r="E100" s="5" t="s">
        <v>13</v>
      </c>
      <c r="F100" s="7">
        <v>44028</v>
      </c>
      <c r="G100" s="7" t="s">
        <v>20</v>
      </c>
      <c r="H100" s="8">
        <v>4.1666666671517305E-2</v>
      </c>
    </row>
    <row r="101" spans="2:8" ht="45" x14ac:dyDescent="0.25">
      <c r="B101" s="5"/>
      <c r="C101" s="6" t="s">
        <v>94</v>
      </c>
      <c r="D101" s="7">
        <v>44059</v>
      </c>
      <c r="E101" s="5" t="s">
        <v>95</v>
      </c>
      <c r="F101" s="7">
        <v>44060</v>
      </c>
      <c r="G101" s="7" t="s">
        <v>22</v>
      </c>
      <c r="H101" s="8">
        <v>1.4166666666642413</v>
      </c>
    </row>
    <row r="102" spans="2:8" ht="60" x14ac:dyDescent="0.25">
      <c r="B102" s="5"/>
      <c r="C102" s="6" t="s">
        <v>96</v>
      </c>
      <c r="D102" s="7">
        <v>44083</v>
      </c>
      <c r="E102" s="5" t="s">
        <v>39</v>
      </c>
      <c r="F102" s="7">
        <v>44089</v>
      </c>
      <c r="G102" s="7"/>
      <c r="H102" s="8"/>
    </row>
    <row r="103" spans="2:8" ht="30" x14ac:dyDescent="0.25">
      <c r="B103" s="5"/>
      <c r="C103" s="6" t="s">
        <v>97</v>
      </c>
      <c r="D103" s="7">
        <v>44125</v>
      </c>
      <c r="E103" s="5" t="s">
        <v>85</v>
      </c>
      <c r="F103" s="7">
        <v>44125</v>
      </c>
      <c r="G103" s="7" t="s">
        <v>62</v>
      </c>
      <c r="H103" s="8">
        <v>4.1666666664241347E-2</v>
      </c>
    </row>
    <row r="104" spans="2:8" ht="60" x14ac:dyDescent="0.25">
      <c r="B104" s="5"/>
      <c r="C104" s="6" t="s">
        <v>98</v>
      </c>
      <c r="D104" s="7">
        <v>44149</v>
      </c>
      <c r="E104" s="5" t="s">
        <v>22</v>
      </c>
      <c r="F104" s="7">
        <v>44151</v>
      </c>
      <c r="G104" s="7" t="s">
        <v>91</v>
      </c>
      <c r="H104" s="8">
        <v>2.0208333333357587</v>
      </c>
    </row>
    <row r="105" spans="2:8" x14ac:dyDescent="0.25">
      <c r="B105" s="5"/>
      <c r="C105" s="6"/>
      <c r="D105" s="7"/>
      <c r="E105" s="5"/>
      <c r="F105" s="7"/>
      <c r="G105" s="7"/>
      <c r="H105" s="8"/>
    </row>
    <row r="106" spans="2:8" x14ac:dyDescent="0.25">
      <c r="B106" s="5" t="s">
        <v>369</v>
      </c>
      <c r="C106" s="6"/>
      <c r="D106" s="7"/>
      <c r="E106" s="5"/>
      <c r="F106" s="7"/>
      <c r="G106" s="7"/>
      <c r="H106" s="8"/>
    </row>
    <row r="107" spans="2:8" ht="30" x14ac:dyDescent="0.25">
      <c r="B107" s="5"/>
      <c r="C107" s="6" t="s">
        <v>99</v>
      </c>
      <c r="D107" s="7">
        <v>43884</v>
      </c>
      <c r="E107" s="5" t="s">
        <v>68</v>
      </c>
      <c r="F107" s="7">
        <v>43884</v>
      </c>
      <c r="G107" s="7" t="s">
        <v>100</v>
      </c>
      <c r="H107" s="8">
        <v>4.1666666664241347E-2</v>
      </c>
    </row>
    <row r="108" spans="2:8" x14ac:dyDescent="0.25">
      <c r="B108" s="5"/>
      <c r="C108" s="6"/>
      <c r="D108" s="7"/>
      <c r="E108" s="5"/>
      <c r="F108" s="7"/>
      <c r="G108" s="7"/>
      <c r="H108" s="8"/>
    </row>
    <row r="109" spans="2:8" x14ac:dyDescent="0.25">
      <c r="B109" s="5" t="s">
        <v>370</v>
      </c>
      <c r="C109" s="6"/>
      <c r="D109" s="7"/>
      <c r="E109" s="5"/>
      <c r="F109" s="7"/>
      <c r="G109" s="7"/>
      <c r="H109" s="8"/>
    </row>
    <row r="110" spans="2:8" ht="30" x14ac:dyDescent="0.25">
      <c r="B110" s="5"/>
      <c r="C110" s="6" t="s">
        <v>101</v>
      </c>
      <c r="D110" s="7">
        <v>44068</v>
      </c>
      <c r="E110" s="5" t="s">
        <v>13</v>
      </c>
      <c r="F110" s="7">
        <v>44068</v>
      </c>
      <c r="G110" s="7" t="s">
        <v>20</v>
      </c>
      <c r="H110" s="8">
        <v>4.1666666671517305E-2</v>
      </c>
    </row>
    <row r="111" spans="2:8" x14ac:dyDescent="0.25">
      <c r="B111" s="5"/>
      <c r="C111" s="6"/>
      <c r="D111" s="7"/>
      <c r="E111" s="5"/>
      <c r="F111" s="7"/>
      <c r="G111" s="7"/>
      <c r="H111" s="8"/>
    </row>
    <row r="112" spans="2:8" x14ac:dyDescent="0.25">
      <c r="B112" s="5" t="s">
        <v>371</v>
      </c>
      <c r="C112" s="6"/>
      <c r="D112" s="7"/>
      <c r="E112" s="5"/>
      <c r="F112" s="7"/>
      <c r="G112" s="7"/>
      <c r="H112" s="8"/>
    </row>
    <row r="113" spans="2:8" ht="60" x14ac:dyDescent="0.25">
      <c r="B113" s="5"/>
      <c r="C113" s="6" t="s">
        <v>102</v>
      </c>
      <c r="D113" s="7">
        <v>44099</v>
      </c>
      <c r="E113" s="5" t="s">
        <v>14</v>
      </c>
      <c r="F113" s="7">
        <v>44099</v>
      </c>
      <c r="G113" s="7" t="s">
        <v>14</v>
      </c>
      <c r="H113" s="8">
        <v>0</v>
      </c>
    </row>
    <row r="114" spans="2:8" x14ac:dyDescent="0.25">
      <c r="B114" s="5"/>
      <c r="C114" s="6"/>
      <c r="D114" s="7"/>
      <c r="E114" s="5"/>
      <c r="F114" s="7"/>
      <c r="G114" s="7"/>
      <c r="H114" s="8"/>
    </row>
    <row r="115" spans="2:8" x14ac:dyDescent="0.25">
      <c r="B115" s="5" t="s">
        <v>372</v>
      </c>
      <c r="C115" s="6"/>
      <c r="D115" s="7"/>
      <c r="E115" s="5"/>
      <c r="F115" s="7"/>
      <c r="G115" s="7"/>
      <c r="H115" s="8"/>
    </row>
    <row r="116" spans="2:8" ht="45" x14ac:dyDescent="0.25">
      <c r="B116" s="5"/>
      <c r="C116" s="6" t="s">
        <v>103</v>
      </c>
      <c r="D116" s="7">
        <v>44008</v>
      </c>
      <c r="E116" s="5" t="s">
        <v>8</v>
      </c>
      <c r="F116" s="7">
        <v>44008</v>
      </c>
      <c r="G116" s="7" t="s">
        <v>39</v>
      </c>
      <c r="H116" s="8">
        <v>8.3333333328482695E-2</v>
      </c>
    </row>
    <row r="117" spans="2:8" x14ac:dyDescent="0.25">
      <c r="B117" s="5"/>
      <c r="C117" s="6"/>
      <c r="D117" s="7"/>
      <c r="E117" s="5"/>
      <c r="F117" s="7"/>
      <c r="G117" s="7"/>
      <c r="H117" s="8"/>
    </row>
    <row r="118" spans="2:8" x14ac:dyDescent="0.25">
      <c r="B118" s="5" t="s">
        <v>373</v>
      </c>
      <c r="C118" s="6"/>
      <c r="D118" s="7"/>
      <c r="E118" s="5"/>
      <c r="F118" s="7"/>
      <c r="G118" s="7"/>
      <c r="H118" s="8"/>
    </row>
    <row r="119" spans="2:8" ht="30" x14ac:dyDescent="0.25">
      <c r="B119" s="5"/>
      <c r="C119" s="6" t="s">
        <v>104</v>
      </c>
      <c r="D119" s="7">
        <v>43871</v>
      </c>
      <c r="E119" s="5" t="s">
        <v>17</v>
      </c>
      <c r="F119" s="7">
        <v>43871</v>
      </c>
      <c r="G119" s="7" t="s">
        <v>75</v>
      </c>
      <c r="H119" s="8">
        <v>0.33333333333575865</v>
      </c>
    </row>
    <row r="120" spans="2:8" x14ac:dyDescent="0.25">
      <c r="B120" s="5"/>
      <c r="C120" s="6"/>
      <c r="D120" s="7"/>
      <c r="E120" s="5"/>
      <c r="F120" s="7"/>
      <c r="G120" s="7"/>
      <c r="H120" s="8"/>
    </row>
    <row r="121" spans="2:8" x14ac:dyDescent="0.25">
      <c r="B121" s="5" t="s">
        <v>374</v>
      </c>
      <c r="C121" s="6"/>
      <c r="D121" s="7"/>
      <c r="E121" s="5"/>
      <c r="F121" s="7"/>
      <c r="G121" s="7"/>
      <c r="H121" s="8"/>
    </row>
    <row r="122" spans="2:8" ht="30" x14ac:dyDescent="0.25">
      <c r="B122" s="5"/>
      <c r="C122" s="6" t="s">
        <v>105</v>
      </c>
      <c r="D122" s="7">
        <v>43850</v>
      </c>
      <c r="E122" s="5" t="s">
        <v>28</v>
      </c>
      <c r="F122" s="7">
        <v>43850</v>
      </c>
      <c r="G122" s="7" t="s">
        <v>70</v>
      </c>
      <c r="H122" s="8">
        <v>2.0833333328482695E-2</v>
      </c>
    </row>
    <row r="123" spans="2:8" ht="45" x14ac:dyDescent="0.25">
      <c r="B123" s="5"/>
      <c r="C123" s="6" t="s">
        <v>106</v>
      </c>
      <c r="D123" s="7">
        <v>43869</v>
      </c>
      <c r="E123" s="5" t="s">
        <v>16</v>
      </c>
      <c r="F123" s="7">
        <v>43869</v>
      </c>
      <c r="G123" s="7" t="s">
        <v>57</v>
      </c>
      <c r="H123" s="8">
        <v>4.1666666664241347E-2</v>
      </c>
    </row>
    <row r="124" spans="2:8" ht="45" x14ac:dyDescent="0.25">
      <c r="B124" s="5"/>
      <c r="C124" s="6" t="s">
        <v>107</v>
      </c>
      <c r="D124" s="7">
        <v>44098</v>
      </c>
      <c r="E124" s="5" t="s">
        <v>14</v>
      </c>
      <c r="F124" s="7">
        <v>44098</v>
      </c>
      <c r="G124" s="7" t="s">
        <v>20</v>
      </c>
      <c r="H124" s="8">
        <v>2.0833333335758653E-2</v>
      </c>
    </row>
    <row r="125" spans="2:8" ht="30" x14ac:dyDescent="0.25">
      <c r="B125" s="5"/>
      <c r="C125" s="6" t="s">
        <v>108</v>
      </c>
      <c r="D125" s="7">
        <v>44120</v>
      </c>
      <c r="E125" s="5" t="s">
        <v>22</v>
      </c>
      <c r="F125" s="7">
        <v>44120</v>
      </c>
      <c r="G125" s="7" t="s">
        <v>16</v>
      </c>
      <c r="H125" s="8">
        <v>8.3333333335758653E-2</v>
      </c>
    </row>
    <row r="126" spans="2:8" x14ac:dyDescent="0.25">
      <c r="B126" s="5"/>
      <c r="C126" s="6"/>
      <c r="D126" s="7"/>
      <c r="E126" s="5"/>
      <c r="F126" s="7"/>
      <c r="G126" s="7"/>
      <c r="H126" s="8"/>
    </row>
    <row r="127" spans="2:8" x14ac:dyDescent="0.25">
      <c r="B127" s="5" t="s">
        <v>375</v>
      </c>
      <c r="C127" s="6"/>
      <c r="D127" s="7"/>
      <c r="E127" s="5"/>
      <c r="F127" s="7"/>
      <c r="G127" s="7"/>
      <c r="H127" s="8"/>
    </row>
    <row r="128" spans="2:8" ht="30" x14ac:dyDescent="0.25">
      <c r="B128" s="5"/>
      <c r="C128" s="6" t="s">
        <v>109</v>
      </c>
      <c r="D128" s="7">
        <v>43908</v>
      </c>
      <c r="E128" s="5" t="s">
        <v>85</v>
      </c>
      <c r="F128" s="7">
        <v>43908</v>
      </c>
      <c r="G128" s="7" t="s">
        <v>62</v>
      </c>
      <c r="H128" s="8">
        <v>4.1666666664241347E-2</v>
      </c>
    </row>
    <row r="129" spans="2:8" x14ac:dyDescent="0.25">
      <c r="B129" s="5"/>
      <c r="C129" s="6"/>
      <c r="D129" s="7"/>
      <c r="E129" s="5"/>
      <c r="F129" s="7"/>
      <c r="G129" s="7"/>
      <c r="H129" s="8"/>
    </row>
    <row r="130" spans="2:8" x14ac:dyDescent="0.25">
      <c r="B130" s="5" t="s">
        <v>376</v>
      </c>
      <c r="C130" s="6"/>
      <c r="D130" s="7"/>
      <c r="E130" s="5"/>
      <c r="F130" s="7"/>
      <c r="G130" s="7"/>
      <c r="H130" s="8"/>
    </row>
    <row r="131" spans="2:8" ht="30" x14ac:dyDescent="0.25">
      <c r="B131" s="5"/>
      <c r="C131" s="6" t="s">
        <v>110</v>
      </c>
      <c r="D131" s="7">
        <v>44113</v>
      </c>
      <c r="E131" s="5" t="s">
        <v>7</v>
      </c>
      <c r="F131" s="7">
        <v>44113</v>
      </c>
      <c r="G131" s="7" t="s">
        <v>8</v>
      </c>
      <c r="H131" s="8">
        <v>6.25E-2</v>
      </c>
    </row>
    <row r="132" spans="2:8" ht="30" x14ac:dyDescent="0.25">
      <c r="B132" s="5"/>
      <c r="C132" s="6" t="s">
        <v>111</v>
      </c>
      <c r="D132" s="7">
        <v>44120</v>
      </c>
      <c r="E132" s="5" t="s">
        <v>7</v>
      </c>
      <c r="F132" s="7">
        <v>44120</v>
      </c>
      <c r="G132" s="7" t="s">
        <v>57</v>
      </c>
      <c r="H132" s="8">
        <v>2.0833333328482695E-2</v>
      </c>
    </row>
    <row r="133" spans="2:8" x14ac:dyDescent="0.25">
      <c r="B133" s="5"/>
      <c r="C133" s="6"/>
      <c r="D133" s="7"/>
      <c r="E133" s="5"/>
      <c r="F133" s="7"/>
      <c r="G133" s="7"/>
      <c r="H133" s="8"/>
    </row>
    <row r="134" spans="2:8" x14ac:dyDescent="0.25">
      <c r="B134" s="5" t="s">
        <v>377</v>
      </c>
      <c r="C134" s="6"/>
      <c r="D134" s="7"/>
      <c r="E134" s="5"/>
      <c r="F134" s="7"/>
      <c r="G134" s="7"/>
      <c r="H134" s="8"/>
    </row>
    <row r="135" spans="2:8" ht="30" x14ac:dyDescent="0.25">
      <c r="B135" s="5"/>
      <c r="C135" s="6" t="s">
        <v>112</v>
      </c>
      <c r="D135" s="7">
        <v>43844</v>
      </c>
      <c r="E135" s="5" t="s">
        <v>85</v>
      </c>
      <c r="F135" s="7">
        <v>43844</v>
      </c>
      <c r="G135" s="7" t="s">
        <v>40</v>
      </c>
      <c r="H135" s="8">
        <v>2.0833333335758653E-2</v>
      </c>
    </row>
    <row r="136" spans="2:8" x14ac:dyDescent="0.25">
      <c r="B136" s="5"/>
      <c r="C136" s="6"/>
      <c r="D136" s="7"/>
      <c r="E136" s="5"/>
      <c r="F136" s="7"/>
      <c r="G136" s="7"/>
      <c r="H136" s="8"/>
    </row>
    <row r="137" spans="2:8" x14ac:dyDescent="0.25">
      <c r="B137" s="5" t="s">
        <v>378</v>
      </c>
      <c r="C137" s="6"/>
      <c r="D137" s="7"/>
      <c r="E137" s="5"/>
      <c r="F137" s="7"/>
      <c r="G137" s="7"/>
      <c r="H137" s="8"/>
    </row>
    <row r="138" spans="2:8" ht="30" x14ac:dyDescent="0.25">
      <c r="B138" s="5"/>
      <c r="C138" s="6" t="s">
        <v>113</v>
      </c>
      <c r="D138" s="7">
        <v>44060</v>
      </c>
      <c r="E138" s="5" t="s">
        <v>13</v>
      </c>
      <c r="F138" s="7">
        <v>44060</v>
      </c>
      <c r="G138" s="7" t="s">
        <v>20</v>
      </c>
      <c r="H138" s="8">
        <v>4.1666666671517305E-2</v>
      </c>
    </row>
    <row r="139" spans="2:8" x14ac:dyDescent="0.25">
      <c r="B139" s="5"/>
      <c r="C139" s="6"/>
      <c r="D139" s="7"/>
      <c r="E139" s="5"/>
      <c r="F139" s="7"/>
      <c r="G139" s="7"/>
      <c r="H139" s="8"/>
    </row>
    <row r="140" spans="2:8" x14ac:dyDescent="0.25">
      <c r="B140" s="5" t="s">
        <v>379</v>
      </c>
      <c r="C140" s="6"/>
      <c r="D140" s="7"/>
      <c r="E140" s="5"/>
      <c r="F140" s="7"/>
      <c r="G140" s="7"/>
      <c r="H140" s="8"/>
    </row>
    <row r="141" spans="2:8" ht="45" x14ac:dyDescent="0.25">
      <c r="B141" s="5"/>
      <c r="C141" s="6" t="s">
        <v>114</v>
      </c>
      <c r="D141" s="7">
        <v>43970</v>
      </c>
      <c r="E141" s="5" t="s">
        <v>115</v>
      </c>
      <c r="F141" s="7">
        <v>43970</v>
      </c>
      <c r="G141" s="7" t="s">
        <v>35</v>
      </c>
      <c r="H141" s="8">
        <v>0.44791666666424135</v>
      </c>
    </row>
    <row r="142" spans="2:8" x14ac:dyDescent="0.25">
      <c r="B142" s="5"/>
      <c r="C142" s="6"/>
      <c r="D142" s="7"/>
      <c r="E142" s="5"/>
      <c r="F142" s="7"/>
      <c r="G142" s="7"/>
      <c r="H142" s="8"/>
    </row>
    <row r="143" spans="2:8" x14ac:dyDescent="0.25">
      <c r="B143" s="5" t="s">
        <v>380</v>
      </c>
      <c r="C143" s="6"/>
      <c r="D143" s="7"/>
      <c r="E143" s="5"/>
      <c r="F143" s="7"/>
      <c r="G143" s="7"/>
      <c r="H143" s="8"/>
    </row>
    <row r="144" spans="2:8" ht="45" x14ac:dyDescent="0.25">
      <c r="B144" s="5"/>
      <c r="C144" s="6" t="s">
        <v>116</v>
      </c>
      <c r="D144" s="7">
        <v>44077</v>
      </c>
      <c r="E144" s="5" t="s">
        <v>20</v>
      </c>
      <c r="F144" s="7">
        <v>44077</v>
      </c>
      <c r="G144" s="7" t="s">
        <v>85</v>
      </c>
      <c r="H144" s="8">
        <v>4.1666666664241347E-2</v>
      </c>
    </row>
    <row r="145" spans="2:8" x14ac:dyDescent="0.25">
      <c r="B145" s="5"/>
      <c r="C145" s="6"/>
      <c r="D145" s="7"/>
      <c r="E145" s="5"/>
      <c r="F145" s="7"/>
      <c r="G145" s="7"/>
      <c r="H145" s="8"/>
    </row>
    <row r="146" spans="2:8" x14ac:dyDescent="0.25">
      <c r="B146" s="5" t="s">
        <v>381</v>
      </c>
      <c r="C146" s="6"/>
      <c r="D146" s="7"/>
      <c r="E146" s="5"/>
      <c r="F146" s="7"/>
      <c r="G146" s="7"/>
      <c r="H146" s="8"/>
    </row>
    <row r="147" spans="2:8" ht="30" x14ac:dyDescent="0.25">
      <c r="B147" s="5"/>
      <c r="C147" s="6" t="s">
        <v>117</v>
      </c>
      <c r="D147" s="7">
        <v>44124</v>
      </c>
      <c r="E147" s="5" t="s">
        <v>28</v>
      </c>
      <c r="F147" s="7">
        <v>44124</v>
      </c>
      <c r="G147" s="7" t="s">
        <v>16</v>
      </c>
      <c r="H147" s="8">
        <v>4.1666666664241347E-2</v>
      </c>
    </row>
    <row r="148" spans="2:8" ht="45" x14ac:dyDescent="0.25">
      <c r="B148" s="5"/>
      <c r="C148" s="6" t="s">
        <v>118</v>
      </c>
      <c r="D148" s="7">
        <v>44125</v>
      </c>
      <c r="E148" s="5" t="s">
        <v>13</v>
      </c>
      <c r="F148" s="7">
        <v>44125</v>
      </c>
      <c r="G148" s="7" t="s">
        <v>39</v>
      </c>
      <c r="H148" s="8">
        <v>6.25E-2</v>
      </c>
    </row>
    <row r="149" spans="2:8" x14ac:dyDescent="0.25">
      <c r="B149" s="5"/>
      <c r="C149" s="6"/>
      <c r="D149" s="7"/>
      <c r="E149" s="5"/>
      <c r="F149" s="7"/>
      <c r="G149" s="7"/>
      <c r="H149" s="8"/>
    </row>
    <row r="150" spans="2:8" x14ac:dyDescent="0.25">
      <c r="B150" s="5" t="s">
        <v>382</v>
      </c>
      <c r="C150" s="6"/>
      <c r="D150" s="7"/>
      <c r="E150" s="5"/>
      <c r="F150" s="7"/>
      <c r="G150" s="7"/>
      <c r="H150" s="8"/>
    </row>
    <row r="151" spans="2:8" ht="60" x14ac:dyDescent="0.25">
      <c r="B151" s="5"/>
      <c r="C151" s="6" t="s">
        <v>119</v>
      </c>
      <c r="D151" s="7">
        <v>44124</v>
      </c>
      <c r="E151" s="5" t="s">
        <v>22</v>
      </c>
      <c r="F151" s="7">
        <v>44124</v>
      </c>
      <c r="G151" s="7" t="s">
        <v>28</v>
      </c>
      <c r="H151" s="8">
        <v>4.1666666671517305E-2</v>
      </c>
    </row>
    <row r="152" spans="2:8" x14ac:dyDescent="0.25">
      <c r="B152" s="5"/>
      <c r="C152" s="6"/>
      <c r="D152" s="7"/>
      <c r="E152" s="5"/>
      <c r="F152" s="7"/>
      <c r="G152" s="7"/>
      <c r="H152" s="8"/>
    </row>
    <row r="153" spans="2:8" x14ac:dyDescent="0.25">
      <c r="B153" s="5" t="s">
        <v>383</v>
      </c>
      <c r="C153" s="6"/>
      <c r="D153" s="7"/>
      <c r="E153" s="5"/>
      <c r="F153" s="7"/>
      <c r="G153" s="7"/>
      <c r="H153" s="8"/>
    </row>
    <row r="154" spans="2:8" ht="30" x14ac:dyDescent="0.25">
      <c r="B154" s="5"/>
      <c r="C154" s="6" t="s">
        <v>120</v>
      </c>
      <c r="D154" s="7">
        <v>43916</v>
      </c>
      <c r="E154" s="5" t="s">
        <v>70</v>
      </c>
      <c r="F154" s="7">
        <v>43916</v>
      </c>
      <c r="G154" s="7" t="s">
        <v>16</v>
      </c>
      <c r="H154" s="8">
        <v>2.0833333335758653E-2</v>
      </c>
    </row>
    <row r="155" spans="2:8" x14ac:dyDescent="0.25">
      <c r="B155" s="5"/>
      <c r="C155" s="6"/>
      <c r="D155" s="7"/>
      <c r="E155" s="5"/>
      <c r="F155" s="7"/>
      <c r="G155" s="7"/>
      <c r="H155" s="8"/>
    </row>
    <row r="156" spans="2:8" x14ac:dyDescent="0.25">
      <c r="B156" s="5" t="s">
        <v>384</v>
      </c>
      <c r="C156" s="6"/>
      <c r="D156" s="7"/>
      <c r="E156" s="5"/>
      <c r="F156" s="7"/>
      <c r="G156" s="7"/>
      <c r="H156" s="8"/>
    </row>
    <row r="157" spans="2:8" ht="30" x14ac:dyDescent="0.25">
      <c r="B157" s="5"/>
      <c r="C157" s="6" t="s">
        <v>121</v>
      </c>
      <c r="D157" s="7">
        <v>44022</v>
      </c>
      <c r="E157" s="5" t="s">
        <v>20</v>
      </c>
      <c r="F157" s="7">
        <v>44022</v>
      </c>
      <c r="G157" s="7" t="s">
        <v>39</v>
      </c>
      <c r="H157" s="8">
        <v>2.0833333328482695E-2</v>
      </c>
    </row>
    <row r="158" spans="2:8" x14ac:dyDescent="0.25">
      <c r="B158" s="5"/>
      <c r="C158" s="6"/>
      <c r="D158" s="7"/>
      <c r="E158" s="5"/>
      <c r="F158" s="7"/>
      <c r="G158" s="7"/>
      <c r="H158" s="8"/>
    </row>
    <row r="159" spans="2:8" x14ac:dyDescent="0.25">
      <c r="B159" s="5" t="s">
        <v>385</v>
      </c>
      <c r="C159" s="6"/>
      <c r="D159" s="7"/>
      <c r="E159" s="5"/>
      <c r="F159" s="7"/>
      <c r="G159" s="7"/>
      <c r="H159" s="8"/>
    </row>
    <row r="160" spans="2:8" ht="30" x14ac:dyDescent="0.25">
      <c r="B160" s="5"/>
      <c r="C160" s="6" t="s">
        <v>122</v>
      </c>
      <c r="D160" s="7">
        <v>44179</v>
      </c>
      <c r="E160" s="5" t="s">
        <v>8</v>
      </c>
      <c r="F160" s="7">
        <v>44179</v>
      </c>
      <c r="G160" s="7" t="s">
        <v>20</v>
      </c>
      <c r="H160" s="8">
        <v>6.25E-2</v>
      </c>
    </row>
    <row r="161" spans="2:8" x14ac:dyDescent="0.25">
      <c r="B161" s="5"/>
      <c r="C161" s="6"/>
      <c r="D161" s="7"/>
      <c r="E161" s="5"/>
      <c r="F161" s="7"/>
      <c r="G161" s="7"/>
      <c r="H161" s="8"/>
    </row>
    <row r="162" spans="2:8" x14ac:dyDescent="0.25">
      <c r="B162" s="5" t="s">
        <v>386</v>
      </c>
      <c r="C162" s="6"/>
      <c r="D162" s="7"/>
      <c r="E162" s="5"/>
      <c r="F162" s="7"/>
      <c r="G162" s="7"/>
      <c r="H162" s="8"/>
    </row>
    <row r="163" spans="2:8" ht="30" x14ac:dyDescent="0.25">
      <c r="B163" s="5"/>
      <c r="C163" s="6" t="s">
        <v>123</v>
      </c>
      <c r="D163" s="7">
        <v>43997</v>
      </c>
      <c r="E163" s="5" t="s">
        <v>20</v>
      </c>
      <c r="F163" s="7">
        <v>43997</v>
      </c>
      <c r="G163" s="7" t="s">
        <v>85</v>
      </c>
      <c r="H163" s="8">
        <v>4.1666666664241347E-2</v>
      </c>
    </row>
    <row r="164" spans="2:8" x14ac:dyDescent="0.25">
      <c r="B164" s="5"/>
      <c r="C164" s="6"/>
      <c r="D164" s="7"/>
      <c r="E164" s="5"/>
      <c r="F164" s="7"/>
      <c r="G164" s="7"/>
      <c r="H164" s="8"/>
    </row>
    <row r="165" spans="2:8" x14ac:dyDescent="0.25">
      <c r="B165" s="5" t="s">
        <v>387</v>
      </c>
      <c r="C165" s="6"/>
      <c r="D165" s="7"/>
      <c r="E165" s="5"/>
      <c r="F165" s="7"/>
      <c r="G165" s="7"/>
      <c r="H165" s="8"/>
    </row>
    <row r="166" spans="2:8" ht="30" x14ac:dyDescent="0.25">
      <c r="B166" s="5"/>
      <c r="C166" s="6" t="s">
        <v>124</v>
      </c>
      <c r="D166" s="7">
        <v>43894</v>
      </c>
      <c r="E166" s="5" t="s">
        <v>65</v>
      </c>
      <c r="F166" s="7">
        <v>43894</v>
      </c>
      <c r="G166" s="7" t="s">
        <v>40</v>
      </c>
      <c r="H166" s="8">
        <v>3.125E-2</v>
      </c>
    </row>
    <row r="167" spans="2:8" ht="30" x14ac:dyDescent="0.25">
      <c r="B167" s="5"/>
      <c r="C167" s="6" t="s">
        <v>125</v>
      </c>
      <c r="D167" s="7">
        <v>43945</v>
      </c>
      <c r="E167" s="5" t="s">
        <v>8</v>
      </c>
      <c r="F167" s="7">
        <v>43945</v>
      </c>
      <c r="G167" s="7" t="s">
        <v>14</v>
      </c>
      <c r="H167" s="8">
        <v>4.1666666664241347E-2</v>
      </c>
    </row>
    <row r="168" spans="2:8" ht="60" x14ac:dyDescent="0.25">
      <c r="B168" s="5"/>
      <c r="C168" s="6" t="s">
        <v>126</v>
      </c>
      <c r="D168" s="7">
        <v>43955</v>
      </c>
      <c r="E168" s="5" t="s">
        <v>13</v>
      </c>
      <c r="F168" s="7">
        <v>43955</v>
      </c>
      <c r="G168" s="7"/>
      <c r="H168" s="8"/>
    </row>
    <row r="169" spans="2:8" ht="30" x14ac:dyDescent="0.25">
      <c r="B169" s="5"/>
      <c r="C169" s="6" t="s">
        <v>127</v>
      </c>
      <c r="D169" s="7">
        <v>43970</v>
      </c>
      <c r="E169" s="5" t="s">
        <v>85</v>
      </c>
      <c r="F169" s="7">
        <v>43970</v>
      </c>
      <c r="G169" s="7" t="s">
        <v>62</v>
      </c>
      <c r="H169" s="8">
        <v>4.1666666664241347E-2</v>
      </c>
    </row>
    <row r="170" spans="2:8" ht="45" x14ac:dyDescent="0.25">
      <c r="B170" s="5"/>
      <c r="C170" s="6" t="s">
        <v>128</v>
      </c>
      <c r="D170" s="7">
        <v>43995</v>
      </c>
      <c r="E170" s="5" t="s">
        <v>8</v>
      </c>
      <c r="F170" s="7">
        <v>43995</v>
      </c>
      <c r="G170" s="7" t="s">
        <v>14</v>
      </c>
      <c r="H170" s="8">
        <v>4.1666666664241347E-2</v>
      </c>
    </row>
    <row r="171" spans="2:8" ht="60" x14ac:dyDescent="0.25">
      <c r="B171" s="5"/>
      <c r="C171" s="6" t="s">
        <v>129</v>
      </c>
      <c r="D171" s="7">
        <v>44054</v>
      </c>
      <c r="E171" s="5" t="s">
        <v>85</v>
      </c>
      <c r="F171" s="7">
        <v>44055</v>
      </c>
      <c r="G171" s="7" t="s">
        <v>62</v>
      </c>
      <c r="H171" s="8">
        <v>1.0416666666642413</v>
      </c>
    </row>
    <row r="172" spans="2:8" ht="30" x14ac:dyDescent="0.25">
      <c r="B172" s="5"/>
      <c r="C172" s="6" t="s">
        <v>130</v>
      </c>
      <c r="D172" s="7">
        <v>44064</v>
      </c>
      <c r="E172" s="5" t="s">
        <v>62</v>
      </c>
      <c r="F172" s="7">
        <v>44064</v>
      </c>
      <c r="G172" s="7" t="s">
        <v>55</v>
      </c>
      <c r="H172" s="8">
        <v>2.0833333335758653E-2</v>
      </c>
    </row>
    <row r="173" spans="2:8" ht="30" x14ac:dyDescent="0.25">
      <c r="B173" s="5"/>
      <c r="C173" s="6" t="s">
        <v>131</v>
      </c>
      <c r="D173" s="7">
        <v>44116</v>
      </c>
      <c r="E173" s="5" t="s">
        <v>8</v>
      </c>
      <c r="F173" s="7">
        <v>44116</v>
      </c>
      <c r="G173" s="7" t="s">
        <v>14</v>
      </c>
      <c r="H173" s="8">
        <v>4.1666666664241347E-2</v>
      </c>
    </row>
    <row r="174" spans="2:8" ht="30" x14ac:dyDescent="0.25">
      <c r="B174" s="5"/>
      <c r="C174" s="6" t="s">
        <v>132</v>
      </c>
      <c r="D174" s="7">
        <v>44117</v>
      </c>
      <c r="E174" s="5" t="s">
        <v>85</v>
      </c>
      <c r="F174" s="7">
        <v>44117</v>
      </c>
      <c r="G174" s="7" t="s">
        <v>40</v>
      </c>
      <c r="H174" s="8">
        <v>2.0833333335758653E-2</v>
      </c>
    </row>
    <row r="175" spans="2:8" ht="30" x14ac:dyDescent="0.25">
      <c r="B175" s="5"/>
      <c r="C175" s="6" t="s">
        <v>133</v>
      </c>
      <c r="D175" s="7">
        <v>44126</v>
      </c>
      <c r="E175" s="5" t="s">
        <v>57</v>
      </c>
      <c r="F175" s="7">
        <v>44126</v>
      </c>
      <c r="G175" s="7" t="s">
        <v>8</v>
      </c>
      <c r="H175" s="8">
        <v>4.1666666671517305E-2</v>
      </c>
    </row>
    <row r="176" spans="2:8" x14ac:dyDescent="0.25">
      <c r="B176" s="5"/>
      <c r="C176" s="6"/>
      <c r="D176" s="7"/>
      <c r="E176" s="5"/>
      <c r="F176" s="7"/>
      <c r="G176" s="7"/>
      <c r="H176" s="8"/>
    </row>
    <row r="177" spans="2:8" x14ac:dyDescent="0.25">
      <c r="B177" s="5" t="s">
        <v>388</v>
      </c>
      <c r="C177" s="6"/>
      <c r="D177" s="7"/>
      <c r="E177" s="5"/>
      <c r="F177" s="7"/>
      <c r="G177" s="7"/>
      <c r="H177" s="8"/>
    </row>
    <row r="178" spans="2:8" ht="30" x14ac:dyDescent="0.25">
      <c r="B178" s="5"/>
      <c r="C178" s="6" t="s">
        <v>134</v>
      </c>
      <c r="D178" s="7">
        <v>44122</v>
      </c>
      <c r="E178" s="5" t="s">
        <v>91</v>
      </c>
      <c r="F178" s="7">
        <v>44122</v>
      </c>
      <c r="G178" s="7" t="s">
        <v>28</v>
      </c>
      <c r="H178" s="8">
        <v>2.0833333335758653E-2</v>
      </c>
    </row>
    <row r="179" spans="2:8" ht="45" x14ac:dyDescent="0.25">
      <c r="B179" s="5"/>
      <c r="C179" s="6" t="s">
        <v>135</v>
      </c>
      <c r="D179" s="7">
        <v>44140</v>
      </c>
      <c r="E179" s="5" t="s">
        <v>78</v>
      </c>
      <c r="F179" s="7">
        <v>44140</v>
      </c>
      <c r="G179" s="7" t="s">
        <v>136</v>
      </c>
      <c r="H179" s="8">
        <v>2.0833333335758653E-2</v>
      </c>
    </row>
    <row r="180" spans="2:8" x14ac:dyDescent="0.25">
      <c r="B180" s="5"/>
      <c r="C180" s="6"/>
      <c r="D180" s="7"/>
      <c r="E180" s="5"/>
      <c r="F180" s="7"/>
      <c r="G180" s="7"/>
      <c r="H180" s="8"/>
    </row>
    <row r="181" spans="2:8" x14ac:dyDescent="0.25">
      <c r="B181" s="5" t="s">
        <v>389</v>
      </c>
      <c r="C181" s="6"/>
      <c r="D181" s="7"/>
      <c r="E181" s="5"/>
      <c r="F181" s="7"/>
      <c r="G181" s="7"/>
      <c r="H181" s="8"/>
    </row>
    <row r="182" spans="2:8" ht="45" x14ac:dyDescent="0.25">
      <c r="B182" s="5"/>
      <c r="C182" s="6" t="s">
        <v>137</v>
      </c>
      <c r="D182" s="7">
        <v>43974</v>
      </c>
      <c r="E182" s="5" t="s">
        <v>65</v>
      </c>
      <c r="F182" s="7">
        <v>43974</v>
      </c>
      <c r="G182" s="7" t="s">
        <v>40</v>
      </c>
      <c r="H182" s="8">
        <v>3.125E-2</v>
      </c>
    </row>
    <row r="183" spans="2:8" ht="30" x14ac:dyDescent="0.25">
      <c r="B183" s="5"/>
      <c r="C183" s="6" t="s">
        <v>138</v>
      </c>
      <c r="D183" s="7">
        <v>43978</v>
      </c>
      <c r="E183" s="5" t="s">
        <v>37</v>
      </c>
      <c r="F183" s="7">
        <v>43978</v>
      </c>
      <c r="G183" s="7" t="s">
        <v>70</v>
      </c>
      <c r="H183" s="8">
        <v>1.0416666664241347E-2</v>
      </c>
    </row>
    <row r="184" spans="2:8" ht="30" x14ac:dyDescent="0.25">
      <c r="B184" s="5"/>
      <c r="C184" s="6" t="s">
        <v>139</v>
      </c>
      <c r="D184" s="7">
        <v>43990</v>
      </c>
      <c r="E184" s="5" t="s">
        <v>20</v>
      </c>
      <c r="F184" s="7">
        <v>43990</v>
      </c>
      <c r="G184" s="7" t="s">
        <v>39</v>
      </c>
      <c r="H184" s="8">
        <v>2.0833333328482695E-2</v>
      </c>
    </row>
    <row r="185" spans="2:8" ht="30" x14ac:dyDescent="0.25">
      <c r="B185" s="5"/>
      <c r="C185" s="6" t="s">
        <v>140</v>
      </c>
      <c r="D185" s="7">
        <v>44015</v>
      </c>
      <c r="E185" s="5" t="s">
        <v>7</v>
      </c>
      <c r="F185" s="7">
        <v>44015</v>
      </c>
      <c r="G185" s="7" t="s">
        <v>17</v>
      </c>
      <c r="H185" s="8">
        <v>4.1666666664241347E-2</v>
      </c>
    </row>
    <row r="186" spans="2:8" ht="45" x14ac:dyDescent="0.25">
      <c r="B186" s="5"/>
      <c r="C186" s="6" t="s">
        <v>141</v>
      </c>
      <c r="D186" s="7">
        <v>44043</v>
      </c>
      <c r="E186" s="5" t="s">
        <v>10</v>
      </c>
      <c r="F186" s="7">
        <v>44043</v>
      </c>
      <c r="G186" s="7" t="s">
        <v>25</v>
      </c>
      <c r="H186" s="8">
        <v>4.1666666664241347E-2</v>
      </c>
    </row>
    <row r="187" spans="2:8" ht="30" x14ac:dyDescent="0.25">
      <c r="B187" s="5"/>
      <c r="C187" s="6" t="s">
        <v>142</v>
      </c>
      <c r="D187" s="7">
        <v>44071</v>
      </c>
      <c r="E187" s="5" t="s">
        <v>40</v>
      </c>
      <c r="F187" s="7">
        <v>44071</v>
      </c>
      <c r="G187" s="7" t="s">
        <v>62</v>
      </c>
      <c r="H187" s="8">
        <v>2.0833333328482695E-2</v>
      </c>
    </row>
    <row r="188" spans="2:8" ht="90" x14ac:dyDescent="0.25">
      <c r="B188" s="5"/>
      <c r="C188" s="6" t="s">
        <v>143</v>
      </c>
      <c r="D188" s="7">
        <v>44093</v>
      </c>
      <c r="E188" s="5" t="s">
        <v>8</v>
      </c>
      <c r="F188" s="7">
        <v>44113</v>
      </c>
      <c r="G188" s="7" t="s">
        <v>144</v>
      </c>
      <c r="H188" s="8">
        <v>20.062847222223354</v>
      </c>
    </row>
    <row r="189" spans="2:8" x14ac:dyDescent="0.25">
      <c r="B189" s="5"/>
      <c r="C189" s="6"/>
      <c r="D189" s="7"/>
      <c r="E189" s="5"/>
      <c r="F189" s="7"/>
      <c r="G189" s="7"/>
      <c r="H189" s="8"/>
    </row>
    <row r="190" spans="2:8" x14ac:dyDescent="0.25">
      <c r="B190" s="5" t="s">
        <v>390</v>
      </c>
      <c r="C190" s="6"/>
      <c r="D190" s="7"/>
      <c r="E190" s="5"/>
      <c r="F190" s="7"/>
      <c r="G190" s="7"/>
      <c r="H190" s="8"/>
    </row>
    <row r="191" spans="2:8" ht="60" x14ac:dyDescent="0.25">
      <c r="B191" s="5"/>
      <c r="C191" s="6" t="s">
        <v>145</v>
      </c>
      <c r="D191" s="7">
        <v>43898</v>
      </c>
      <c r="E191" s="5" t="s">
        <v>85</v>
      </c>
      <c r="F191" s="7">
        <v>43901</v>
      </c>
      <c r="G191" s="7" t="s">
        <v>40</v>
      </c>
      <c r="H191" s="8">
        <v>3.0208333333357587</v>
      </c>
    </row>
    <row r="192" spans="2:8" ht="45" x14ac:dyDescent="0.25">
      <c r="B192" s="5"/>
      <c r="C192" s="6" t="s">
        <v>146</v>
      </c>
      <c r="D192" s="7">
        <v>43965</v>
      </c>
      <c r="E192" s="5" t="s">
        <v>28</v>
      </c>
      <c r="F192" s="7">
        <v>43965</v>
      </c>
      <c r="G192" s="7" t="s">
        <v>73</v>
      </c>
      <c r="H192" s="8">
        <v>3.125E-2</v>
      </c>
    </row>
    <row r="193" spans="2:8" x14ac:dyDescent="0.25">
      <c r="B193" s="5"/>
      <c r="C193" s="6"/>
      <c r="D193" s="7"/>
      <c r="E193" s="5"/>
      <c r="F193" s="7"/>
      <c r="G193" s="7"/>
      <c r="H193" s="8"/>
    </row>
    <row r="194" spans="2:8" x14ac:dyDescent="0.25">
      <c r="B194" s="5" t="s">
        <v>391</v>
      </c>
      <c r="C194" s="6"/>
      <c r="D194" s="7"/>
      <c r="E194" s="5"/>
      <c r="F194" s="7"/>
      <c r="G194" s="7"/>
      <c r="H194" s="8"/>
    </row>
    <row r="195" spans="2:8" ht="45" x14ac:dyDescent="0.25">
      <c r="B195" s="5"/>
      <c r="C195" s="6" t="s">
        <v>147</v>
      </c>
      <c r="D195" s="7">
        <v>43973</v>
      </c>
      <c r="E195" s="5" t="s">
        <v>148</v>
      </c>
      <c r="F195" s="7">
        <v>43973</v>
      </c>
      <c r="G195" s="7" t="s">
        <v>149</v>
      </c>
      <c r="H195" s="8">
        <v>4.1666666671517305E-2</v>
      </c>
    </row>
    <row r="196" spans="2:8" x14ac:dyDescent="0.25">
      <c r="B196" s="5"/>
      <c r="C196" s="6"/>
      <c r="D196" s="7"/>
      <c r="E196" s="5"/>
      <c r="F196" s="7"/>
      <c r="G196" s="7"/>
      <c r="H196" s="8"/>
    </row>
    <row r="197" spans="2:8" x14ac:dyDescent="0.25">
      <c r="B197" s="5" t="s">
        <v>392</v>
      </c>
      <c r="C197" s="6"/>
      <c r="D197" s="7"/>
      <c r="E197" s="5"/>
      <c r="F197" s="7"/>
      <c r="G197" s="7"/>
      <c r="H197" s="8"/>
    </row>
    <row r="198" spans="2:8" ht="45" x14ac:dyDescent="0.25">
      <c r="B198" s="5"/>
      <c r="C198" s="6" t="s">
        <v>150</v>
      </c>
      <c r="D198" s="7">
        <v>43979</v>
      </c>
      <c r="E198" s="5" t="s">
        <v>13</v>
      </c>
      <c r="F198" s="7">
        <v>43979</v>
      </c>
      <c r="G198" s="7" t="s">
        <v>151</v>
      </c>
      <c r="H198" s="8">
        <v>1.0416666671517305E-2</v>
      </c>
    </row>
    <row r="199" spans="2:8" x14ac:dyDescent="0.25">
      <c r="B199" s="5"/>
      <c r="C199" s="6"/>
      <c r="D199" s="7"/>
      <c r="E199" s="5"/>
      <c r="F199" s="7"/>
      <c r="G199" s="7"/>
      <c r="H199" s="8"/>
    </row>
    <row r="200" spans="2:8" x14ac:dyDescent="0.25">
      <c r="B200" s="5" t="s">
        <v>393</v>
      </c>
      <c r="C200" s="6"/>
      <c r="D200" s="7"/>
      <c r="E200" s="5"/>
      <c r="F200" s="7"/>
      <c r="G200" s="7"/>
      <c r="H200" s="8"/>
    </row>
    <row r="201" spans="2:8" ht="30" x14ac:dyDescent="0.25">
      <c r="B201" s="5"/>
      <c r="C201" s="6" t="s">
        <v>152</v>
      </c>
      <c r="D201" s="7">
        <v>43882</v>
      </c>
      <c r="E201" s="5" t="s">
        <v>57</v>
      </c>
      <c r="F201" s="7">
        <v>43882</v>
      </c>
      <c r="G201" s="7" t="s">
        <v>8</v>
      </c>
      <c r="H201" s="8">
        <v>4.1666666671517305E-2</v>
      </c>
    </row>
    <row r="202" spans="2:8" ht="45" x14ac:dyDescent="0.25">
      <c r="B202" s="5"/>
      <c r="C202" s="6" t="s">
        <v>153</v>
      </c>
      <c r="D202" s="7">
        <v>44106</v>
      </c>
      <c r="E202" s="5" t="s">
        <v>91</v>
      </c>
      <c r="F202" s="7"/>
      <c r="G202" s="7"/>
      <c r="H202" s="8"/>
    </row>
    <row r="203" spans="2:8" x14ac:dyDescent="0.25">
      <c r="B203" s="5"/>
      <c r="C203" s="6"/>
      <c r="D203" s="7"/>
      <c r="E203" s="5"/>
      <c r="F203" s="7"/>
      <c r="G203" s="7"/>
      <c r="H203" s="8"/>
    </row>
    <row r="204" spans="2:8" x14ac:dyDescent="0.25">
      <c r="B204" s="5" t="s">
        <v>394</v>
      </c>
      <c r="C204" s="6"/>
      <c r="D204" s="7"/>
      <c r="E204" s="5"/>
      <c r="F204" s="7"/>
      <c r="G204" s="7"/>
      <c r="H204" s="8"/>
    </row>
    <row r="205" spans="2:8" ht="60" x14ac:dyDescent="0.25">
      <c r="B205" s="5"/>
      <c r="C205" s="6" t="s">
        <v>154</v>
      </c>
      <c r="D205" s="7">
        <v>43852</v>
      </c>
      <c r="E205" s="5" t="s">
        <v>155</v>
      </c>
      <c r="F205" s="7">
        <v>43852</v>
      </c>
      <c r="G205" s="7" t="s">
        <v>156</v>
      </c>
      <c r="H205" s="8">
        <v>0</v>
      </c>
    </row>
    <row r="206" spans="2:8" x14ac:dyDescent="0.25">
      <c r="B206" s="5"/>
      <c r="C206" s="6"/>
      <c r="D206" s="7"/>
      <c r="E206" s="5"/>
      <c r="F206" s="7"/>
      <c r="G206" s="7"/>
      <c r="H206" s="8"/>
    </row>
    <row r="207" spans="2:8" x14ac:dyDescent="0.25">
      <c r="B207" s="5" t="s">
        <v>395</v>
      </c>
      <c r="C207" s="6"/>
      <c r="D207" s="5"/>
      <c r="E207" s="5"/>
      <c r="F207" s="7"/>
      <c r="G207" s="7"/>
      <c r="H207" s="8"/>
    </row>
    <row r="208" spans="2:8" ht="30" x14ac:dyDescent="0.25">
      <c r="B208" s="5"/>
      <c r="C208" s="6" t="s">
        <v>157</v>
      </c>
      <c r="D208" s="7">
        <v>43857</v>
      </c>
      <c r="E208" s="5" t="s">
        <v>14</v>
      </c>
      <c r="F208" s="7">
        <v>43857</v>
      </c>
      <c r="G208" s="7" t="s">
        <v>39</v>
      </c>
      <c r="H208" s="8">
        <v>4.1666666664241347E-2</v>
      </c>
    </row>
    <row r="209" spans="2:8" ht="30" x14ac:dyDescent="0.25">
      <c r="B209" s="5"/>
      <c r="C209" s="6" t="s">
        <v>158</v>
      </c>
      <c r="D209" s="7">
        <v>43908</v>
      </c>
      <c r="E209" s="5" t="s">
        <v>31</v>
      </c>
      <c r="F209" s="7">
        <v>43909</v>
      </c>
      <c r="G209" s="7" t="s">
        <v>159</v>
      </c>
      <c r="H209" s="8">
        <v>2.0833333335758653E-2</v>
      </c>
    </row>
    <row r="210" spans="2:8" ht="45" x14ac:dyDescent="0.25">
      <c r="B210" s="5"/>
      <c r="C210" s="6" t="s">
        <v>160</v>
      </c>
      <c r="D210" s="7">
        <v>43987</v>
      </c>
      <c r="E210" s="5" t="s">
        <v>39</v>
      </c>
      <c r="F210" s="7">
        <v>43987</v>
      </c>
      <c r="G210" s="7" t="s">
        <v>85</v>
      </c>
      <c r="H210" s="8">
        <v>2.0833333335758653E-2</v>
      </c>
    </row>
    <row r="211" spans="2:8" x14ac:dyDescent="0.25">
      <c r="B211" s="5"/>
      <c r="C211" s="6"/>
      <c r="D211" s="7"/>
      <c r="E211" s="5"/>
      <c r="F211" s="7"/>
      <c r="G211" s="7"/>
      <c r="H211" s="8"/>
    </row>
    <row r="212" spans="2:8" x14ac:dyDescent="0.25">
      <c r="B212" s="5" t="s">
        <v>396</v>
      </c>
      <c r="C212" s="6"/>
      <c r="D212" s="7"/>
      <c r="E212" s="5"/>
      <c r="F212" s="7"/>
      <c r="G212" s="7"/>
      <c r="H212" s="8"/>
    </row>
    <row r="213" spans="2:8" ht="30" x14ac:dyDescent="0.25">
      <c r="B213" s="5"/>
      <c r="C213" s="6" t="s">
        <v>161</v>
      </c>
      <c r="D213" s="7">
        <v>43961</v>
      </c>
      <c r="E213" s="5" t="s">
        <v>55</v>
      </c>
      <c r="F213" s="7">
        <v>43961</v>
      </c>
      <c r="G213" s="7" t="s">
        <v>82</v>
      </c>
      <c r="H213" s="8">
        <v>2.0833333335758653E-2</v>
      </c>
    </row>
    <row r="214" spans="2:8" ht="45" x14ac:dyDescent="0.25">
      <c r="B214" s="5"/>
      <c r="C214" s="6" t="s">
        <v>162</v>
      </c>
      <c r="D214" s="7">
        <v>43962</v>
      </c>
      <c r="E214" s="5" t="s">
        <v>17</v>
      </c>
      <c r="F214" s="7">
        <v>43962</v>
      </c>
      <c r="G214" s="7" t="s">
        <v>13</v>
      </c>
      <c r="H214" s="8">
        <v>4.1666666664241347E-2</v>
      </c>
    </row>
    <row r="215" spans="2:8" ht="30" x14ac:dyDescent="0.25">
      <c r="B215" s="5"/>
      <c r="C215" s="6" t="s">
        <v>163</v>
      </c>
      <c r="D215" s="7">
        <v>44174</v>
      </c>
      <c r="E215" s="5" t="s">
        <v>22</v>
      </c>
      <c r="F215" s="7">
        <v>44174</v>
      </c>
      <c r="G215" s="7" t="s">
        <v>91</v>
      </c>
      <c r="H215" s="8">
        <v>2.0833333335758653E-2</v>
      </c>
    </row>
    <row r="216" spans="2:8" x14ac:dyDescent="0.25">
      <c r="B216" s="5"/>
      <c r="C216" s="6"/>
      <c r="D216" s="7"/>
      <c r="E216" s="5"/>
      <c r="F216" s="7"/>
      <c r="G216" s="7"/>
      <c r="H216" s="8"/>
    </row>
    <row r="217" spans="2:8" x14ac:dyDescent="0.25">
      <c r="B217" s="5" t="s">
        <v>397</v>
      </c>
      <c r="C217" s="6"/>
      <c r="D217" s="7"/>
      <c r="E217" s="5"/>
      <c r="F217" s="7"/>
      <c r="G217" s="7"/>
      <c r="H217" s="8"/>
    </row>
    <row r="218" spans="2:8" ht="45" x14ac:dyDescent="0.25">
      <c r="B218" s="5"/>
      <c r="C218" s="6" t="s">
        <v>164</v>
      </c>
      <c r="D218" s="7">
        <v>44138</v>
      </c>
      <c r="E218" s="5" t="s">
        <v>13</v>
      </c>
      <c r="F218" s="7">
        <v>44138</v>
      </c>
      <c r="G218" s="7" t="s">
        <v>14</v>
      </c>
      <c r="H218" s="8">
        <v>2.0833333335758653E-2</v>
      </c>
    </row>
    <row r="219" spans="2:8" x14ac:dyDescent="0.25">
      <c r="B219" s="5"/>
      <c r="C219" s="6"/>
      <c r="D219" s="5"/>
      <c r="E219" s="5"/>
      <c r="F219" s="7"/>
      <c r="G219" s="7"/>
      <c r="H219" s="8"/>
    </row>
    <row r="220" spans="2:8" x14ac:dyDescent="0.25">
      <c r="B220" s="5" t="s">
        <v>398</v>
      </c>
      <c r="C220" s="6"/>
      <c r="D220" s="5"/>
      <c r="E220" s="5"/>
      <c r="F220" s="7"/>
      <c r="G220" s="7"/>
      <c r="H220" s="8"/>
    </row>
    <row r="221" spans="2:8" ht="30" x14ac:dyDescent="0.25">
      <c r="B221" s="5"/>
      <c r="C221" s="6" t="s">
        <v>165</v>
      </c>
      <c r="D221" s="7">
        <v>44181</v>
      </c>
      <c r="E221" s="5" t="s">
        <v>39</v>
      </c>
      <c r="F221" s="7">
        <v>44181</v>
      </c>
      <c r="G221" s="7" t="s">
        <v>85</v>
      </c>
      <c r="H221" s="8">
        <v>2.0833333335758653E-2</v>
      </c>
    </row>
    <row r="222" spans="2:8" ht="30" x14ac:dyDescent="0.25">
      <c r="B222" s="5"/>
      <c r="C222" s="6" t="s">
        <v>166</v>
      </c>
      <c r="D222" s="7">
        <v>44182</v>
      </c>
      <c r="E222" s="5" t="s">
        <v>85</v>
      </c>
      <c r="F222" s="7">
        <v>44182</v>
      </c>
      <c r="G222" s="7" t="s">
        <v>40</v>
      </c>
      <c r="H222" s="8">
        <v>2.0833333335758653E-2</v>
      </c>
    </row>
    <row r="223" spans="2:8" x14ac:dyDescent="0.25">
      <c r="B223" s="5"/>
      <c r="C223" s="6"/>
      <c r="D223" s="7"/>
      <c r="E223" s="5"/>
      <c r="F223" s="7"/>
      <c r="G223" s="7"/>
      <c r="H223" s="8"/>
    </row>
    <row r="224" spans="2:8" x14ac:dyDescent="0.25">
      <c r="B224" s="5" t="s">
        <v>399</v>
      </c>
      <c r="C224" s="6"/>
      <c r="D224" s="7"/>
      <c r="E224" s="5"/>
      <c r="F224" s="7"/>
      <c r="G224" s="7"/>
      <c r="H224" s="8"/>
    </row>
    <row r="225" spans="2:8" ht="45" x14ac:dyDescent="0.25">
      <c r="B225" s="5"/>
      <c r="C225" s="6" t="s">
        <v>167</v>
      </c>
      <c r="D225" s="7">
        <v>43862</v>
      </c>
      <c r="E225" s="5" t="s">
        <v>57</v>
      </c>
      <c r="F225" s="7">
        <v>43862</v>
      </c>
      <c r="G225" s="7" t="s">
        <v>8</v>
      </c>
      <c r="H225" s="8">
        <v>4.1666666671517305E-2</v>
      </c>
    </row>
    <row r="226" spans="2:8" ht="45" x14ac:dyDescent="0.25">
      <c r="B226" s="5"/>
      <c r="C226" s="6" t="s">
        <v>168</v>
      </c>
      <c r="D226" s="7">
        <v>43885</v>
      </c>
      <c r="E226" s="5" t="s">
        <v>57</v>
      </c>
      <c r="F226" s="7">
        <v>43886</v>
      </c>
      <c r="G226" s="7" t="s">
        <v>8</v>
      </c>
      <c r="H226" s="8">
        <v>1.0416666666715173</v>
      </c>
    </row>
    <row r="227" spans="2:8" ht="30" x14ac:dyDescent="0.25">
      <c r="B227" s="5"/>
      <c r="C227" s="6" t="s">
        <v>169</v>
      </c>
      <c r="D227" s="7">
        <v>43893</v>
      </c>
      <c r="E227" s="5" t="s">
        <v>40</v>
      </c>
      <c r="F227" s="7">
        <v>43893</v>
      </c>
      <c r="G227" s="7" t="s">
        <v>62</v>
      </c>
      <c r="H227" s="8">
        <v>2.0833333328482695E-2</v>
      </c>
    </row>
    <row r="228" spans="2:8" ht="60" x14ac:dyDescent="0.25">
      <c r="B228" s="5"/>
      <c r="C228" s="6" t="s">
        <v>170</v>
      </c>
      <c r="D228" s="7">
        <v>43949</v>
      </c>
      <c r="E228" s="5" t="s">
        <v>14</v>
      </c>
      <c r="F228" s="7">
        <v>43949</v>
      </c>
      <c r="G228" s="7" t="s">
        <v>171</v>
      </c>
      <c r="H228" s="8">
        <v>3.125E-2</v>
      </c>
    </row>
    <row r="229" spans="2:8" ht="45" x14ac:dyDescent="0.25">
      <c r="B229" s="5"/>
      <c r="C229" s="6" t="s">
        <v>172</v>
      </c>
      <c r="D229" s="7">
        <v>43978</v>
      </c>
      <c r="E229" s="5" t="s">
        <v>73</v>
      </c>
      <c r="F229" s="7">
        <v>43978</v>
      </c>
      <c r="G229" s="7" t="s">
        <v>49</v>
      </c>
      <c r="H229" s="8">
        <v>2.0833333328482695E-2</v>
      </c>
    </row>
    <row r="230" spans="2:8" ht="30" x14ac:dyDescent="0.25">
      <c r="B230" s="5"/>
      <c r="C230" s="6" t="s">
        <v>173</v>
      </c>
      <c r="D230" s="7">
        <v>44004</v>
      </c>
      <c r="E230" s="5" t="s">
        <v>14</v>
      </c>
      <c r="F230" s="7">
        <v>44004</v>
      </c>
      <c r="G230" s="7" t="s">
        <v>20</v>
      </c>
      <c r="H230" s="8">
        <v>2.0833333335758653E-2</v>
      </c>
    </row>
    <row r="231" spans="2:8" x14ac:dyDescent="0.25">
      <c r="B231" s="5"/>
      <c r="C231" s="6"/>
      <c r="D231" s="5"/>
      <c r="E231" s="5"/>
      <c r="F231" s="7"/>
      <c r="G231" s="7"/>
      <c r="H231" s="8"/>
    </row>
    <row r="232" spans="2:8" x14ac:dyDescent="0.25">
      <c r="B232" s="5" t="s">
        <v>400</v>
      </c>
      <c r="C232" s="6"/>
      <c r="D232" s="5"/>
      <c r="E232" s="5"/>
      <c r="F232" s="7"/>
      <c r="G232" s="7"/>
      <c r="H232" s="8"/>
    </row>
    <row r="233" spans="2:8" ht="30" x14ac:dyDescent="0.25">
      <c r="B233" s="5"/>
      <c r="C233" s="6" t="s">
        <v>174</v>
      </c>
      <c r="D233" s="7">
        <v>43865</v>
      </c>
      <c r="E233" s="5" t="s">
        <v>39</v>
      </c>
      <c r="F233" s="7">
        <v>43865</v>
      </c>
      <c r="G233" s="7" t="s">
        <v>85</v>
      </c>
      <c r="H233" s="8">
        <v>2.0833333335758653E-2</v>
      </c>
    </row>
    <row r="234" spans="2:8" ht="45" x14ac:dyDescent="0.25">
      <c r="B234" s="5"/>
      <c r="C234" s="6" t="s">
        <v>175</v>
      </c>
      <c r="D234" s="7">
        <v>44183</v>
      </c>
      <c r="E234" s="5" t="s">
        <v>13</v>
      </c>
      <c r="F234" s="7">
        <v>44183</v>
      </c>
      <c r="G234" s="7" t="s">
        <v>39</v>
      </c>
      <c r="H234" s="8">
        <v>6.25E-2</v>
      </c>
    </row>
    <row r="235" spans="2:8" x14ac:dyDescent="0.25">
      <c r="B235" s="5"/>
      <c r="C235" s="6"/>
      <c r="D235" s="5"/>
      <c r="E235" s="5"/>
      <c r="F235" s="7"/>
      <c r="G235" s="7"/>
      <c r="H235" s="8"/>
    </row>
    <row r="236" spans="2:8" x14ac:dyDescent="0.25">
      <c r="B236" s="5" t="s">
        <v>401</v>
      </c>
      <c r="C236" s="6"/>
      <c r="D236" s="7"/>
      <c r="E236" s="5"/>
      <c r="F236" s="7"/>
      <c r="G236" s="7"/>
      <c r="H236" s="8"/>
    </row>
    <row r="237" spans="2:8" ht="30" x14ac:dyDescent="0.25">
      <c r="B237" s="5"/>
      <c r="C237" s="6" t="s">
        <v>32</v>
      </c>
      <c r="D237" s="7">
        <v>44069</v>
      </c>
      <c r="E237" s="5" t="s">
        <v>70</v>
      </c>
      <c r="F237" s="7">
        <v>44069</v>
      </c>
      <c r="G237" s="7" t="s">
        <v>16</v>
      </c>
      <c r="H237" s="8">
        <v>2.0833333335758653E-2</v>
      </c>
    </row>
    <row r="238" spans="2:8" x14ac:dyDescent="0.25">
      <c r="B238" s="5"/>
      <c r="C238" s="6"/>
      <c r="D238" s="7"/>
      <c r="E238" s="5"/>
      <c r="F238" s="7"/>
      <c r="G238" s="7"/>
      <c r="H238" s="8"/>
    </row>
    <row r="239" spans="2:8" x14ac:dyDescent="0.25">
      <c r="B239" s="5" t="s">
        <v>402</v>
      </c>
      <c r="C239" s="6"/>
      <c r="D239" s="7"/>
      <c r="E239" s="5"/>
      <c r="F239" s="7"/>
      <c r="G239" s="7"/>
      <c r="H239" s="8"/>
    </row>
    <row r="240" spans="2:8" ht="30" x14ac:dyDescent="0.25">
      <c r="B240" s="5"/>
      <c r="C240" s="6" t="s">
        <v>176</v>
      </c>
      <c r="D240" s="7">
        <v>43983</v>
      </c>
      <c r="E240" s="5" t="s">
        <v>57</v>
      </c>
      <c r="F240" s="7">
        <v>43983</v>
      </c>
      <c r="G240" s="7" t="s">
        <v>42</v>
      </c>
      <c r="H240" s="8">
        <v>3.125E-2</v>
      </c>
    </row>
    <row r="241" spans="2:8" x14ac:dyDescent="0.25">
      <c r="B241" s="5"/>
      <c r="C241" s="6" t="s">
        <v>177</v>
      </c>
      <c r="D241" s="7">
        <v>44074</v>
      </c>
      <c r="E241" s="5"/>
      <c r="F241" s="7">
        <v>44074</v>
      </c>
      <c r="G241" s="7"/>
      <c r="H241" s="8"/>
    </row>
    <row r="242" spans="2:8" ht="45" x14ac:dyDescent="0.25">
      <c r="B242" s="5"/>
      <c r="C242" s="6" t="s">
        <v>178</v>
      </c>
      <c r="D242" s="7">
        <v>44107</v>
      </c>
      <c r="E242" s="5" t="s">
        <v>17</v>
      </c>
      <c r="F242" s="7">
        <v>44107</v>
      </c>
      <c r="G242" s="7" t="s">
        <v>8</v>
      </c>
      <c r="H242" s="8">
        <v>2.0833333335758653E-2</v>
      </c>
    </row>
    <row r="243" spans="2:8" x14ac:dyDescent="0.25">
      <c r="B243" s="5"/>
      <c r="C243" s="6"/>
      <c r="D243" s="7"/>
      <c r="E243" s="5"/>
      <c r="F243" s="7"/>
      <c r="G243" s="7"/>
      <c r="H243" s="8"/>
    </row>
    <row r="244" spans="2:8" x14ac:dyDescent="0.25">
      <c r="B244" s="5" t="s">
        <v>403</v>
      </c>
      <c r="C244" s="6"/>
      <c r="D244" s="7"/>
      <c r="E244" s="5"/>
      <c r="F244" s="7"/>
      <c r="G244" s="7"/>
      <c r="H244" s="8"/>
    </row>
    <row r="245" spans="2:8" ht="45" x14ac:dyDescent="0.25">
      <c r="B245" s="5"/>
      <c r="C245" s="6" t="s">
        <v>179</v>
      </c>
      <c r="D245" s="7">
        <v>43899</v>
      </c>
      <c r="E245" s="5" t="s">
        <v>20</v>
      </c>
      <c r="F245" s="7">
        <v>43899</v>
      </c>
      <c r="G245" s="7" t="s">
        <v>85</v>
      </c>
      <c r="H245" s="8">
        <v>4.1666666664241347E-2</v>
      </c>
    </row>
    <row r="246" spans="2:8" x14ac:dyDescent="0.25">
      <c r="B246" s="5"/>
      <c r="C246" s="6"/>
      <c r="D246" s="7"/>
      <c r="E246" s="5"/>
      <c r="F246" s="7"/>
      <c r="G246" s="7"/>
      <c r="H246" s="8"/>
    </row>
    <row r="247" spans="2:8" x14ac:dyDescent="0.25">
      <c r="B247" s="5" t="s">
        <v>404</v>
      </c>
      <c r="C247" s="6"/>
      <c r="D247" s="7"/>
      <c r="E247" s="5"/>
      <c r="F247" s="7"/>
      <c r="G247" s="7"/>
      <c r="H247" s="8"/>
    </row>
    <row r="248" spans="2:8" ht="90" x14ac:dyDescent="0.25">
      <c r="B248" s="5"/>
      <c r="C248" s="6" t="s">
        <v>180</v>
      </c>
      <c r="D248" s="7">
        <v>44185</v>
      </c>
      <c r="E248" s="5" t="s">
        <v>35</v>
      </c>
      <c r="F248" s="7">
        <v>44186</v>
      </c>
      <c r="G248" s="7" t="s">
        <v>73</v>
      </c>
      <c r="H248" s="8">
        <v>1.0416666666715173</v>
      </c>
    </row>
    <row r="249" spans="2:8" x14ac:dyDescent="0.25">
      <c r="B249" s="5"/>
      <c r="C249" s="6"/>
      <c r="D249" s="7"/>
      <c r="E249" s="5"/>
      <c r="F249" s="7"/>
      <c r="G249" s="7"/>
      <c r="H249" s="8"/>
    </row>
    <row r="250" spans="2:8" x14ac:dyDescent="0.25">
      <c r="B250" s="5" t="s">
        <v>405</v>
      </c>
      <c r="C250" s="6"/>
      <c r="D250" s="7"/>
      <c r="E250" s="5"/>
      <c r="F250" s="7"/>
      <c r="G250" s="7"/>
      <c r="H250" s="8"/>
    </row>
    <row r="251" spans="2:8" ht="45" x14ac:dyDescent="0.25">
      <c r="B251" s="5"/>
      <c r="C251" s="6" t="s">
        <v>181</v>
      </c>
      <c r="D251" s="7">
        <v>44000</v>
      </c>
      <c r="E251" s="5" t="s">
        <v>39</v>
      </c>
      <c r="F251" s="7">
        <v>44000</v>
      </c>
      <c r="G251" s="7" t="s">
        <v>62</v>
      </c>
      <c r="H251" s="8">
        <v>6.25E-2</v>
      </c>
    </row>
    <row r="252" spans="2:8" x14ac:dyDescent="0.25">
      <c r="B252" s="5"/>
      <c r="C252" s="6"/>
      <c r="D252" s="7"/>
      <c r="E252" s="5"/>
      <c r="F252" s="7"/>
      <c r="G252" s="7"/>
      <c r="H252" s="8"/>
    </row>
    <row r="253" spans="2:8" x14ac:dyDescent="0.25">
      <c r="B253" s="5" t="s">
        <v>406</v>
      </c>
      <c r="C253" s="6"/>
      <c r="D253" s="7"/>
      <c r="E253" s="5"/>
      <c r="F253" s="7"/>
      <c r="G253" s="7"/>
      <c r="H253" s="8"/>
    </row>
    <row r="254" spans="2:8" ht="30" x14ac:dyDescent="0.25">
      <c r="B254" s="5"/>
      <c r="C254" s="6" t="s">
        <v>182</v>
      </c>
      <c r="D254" s="7">
        <v>44057</v>
      </c>
      <c r="E254" s="5" t="s">
        <v>70</v>
      </c>
      <c r="F254" s="7">
        <v>44057</v>
      </c>
      <c r="G254" s="7" t="s">
        <v>16</v>
      </c>
      <c r="H254" s="8">
        <v>2.0833333335758653E-2</v>
      </c>
    </row>
    <row r="255" spans="2:8" x14ac:dyDescent="0.25">
      <c r="B255" s="5"/>
      <c r="C255" s="6"/>
      <c r="D255" s="7"/>
      <c r="E255" s="5"/>
      <c r="F255" s="7"/>
      <c r="G255" s="7"/>
      <c r="H255" s="8"/>
    </row>
    <row r="256" spans="2:8" x14ac:dyDescent="0.25">
      <c r="B256" s="5" t="s">
        <v>407</v>
      </c>
      <c r="C256" s="6"/>
      <c r="D256" s="5"/>
      <c r="E256" s="5"/>
      <c r="F256" s="7"/>
      <c r="G256" s="7"/>
      <c r="H256" s="8"/>
    </row>
    <row r="257" spans="2:8" ht="45" x14ac:dyDescent="0.25">
      <c r="B257" s="5"/>
      <c r="C257" s="6" t="s">
        <v>183</v>
      </c>
      <c r="D257" s="7">
        <v>44083</v>
      </c>
      <c r="E257" s="5" t="s">
        <v>13</v>
      </c>
      <c r="F257" s="7">
        <v>44083</v>
      </c>
      <c r="G257" s="7" t="s">
        <v>14</v>
      </c>
      <c r="H257" s="8">
        <v>2.0833333335758653E-2</v>
      </c>
    </row>
    <row r="258" spans="2:8" ht="30" x14ac:dyDescent="0.25">
      <c r="B258" s="5"/>
      <c r="C258" s="6" t="s">
        <v>111</v>
      </c>
      <c r="D258" s="7">
        <v>44125</v>
      </c>
      <c r="E258" s="5" t="s">
        <v>55</v>
      </c>
      <c r="F258" s="7">
        <v>44125</v>
      </c>
      <c r="G258" s="7" t="s">
        <v>82</v>
      </c>
      <c r="H258" s="8">
        <v>2.0833333335758653E-2</v>
      </c>
    </row>
    <row r="259" spans="2:8" x14ac:dyDescent="0.25">
      <c r="B259" s="5"/>
      <c r="C259" s="6"/>
      <c r="D259" s="7"/>
      <c r="E259" s="5"/>
      <c r="F259" s="7"/>
      <c r="G259" s="7"/>
      <c r="H259" s="8"/>
    </row>
    <row r="260" spans="2:8" x14ac:dyDescent="0.25">
      <c r="B260" s="5" t="s">
        <v>408</v>
      </c>
      <c r="C260" s="6"/>
      <c r="D260" s="7"/>
      <c r="E260" s="5"/>
      <c r="F260" s="7"/>
      <c r="G260" s="7"/>
      <c r="H260" s="8"/>
    </row>
    <row r="261" spans="2:8" ht="30" x14ac:dyDescent="0.25">
      <c r="B261" s="5"/>
      <c r="C261" s="6" t="s">
        <v>184</v>
      </c>
      <c r="D261" s="7">
        <v>43871</v>
      </c>
      <c r="E261" s="5" t="s">
        <v>85</v>
      </c>
      <c r="F261" s="7">
        <v>43871</v>
      </c>
      <c r="G261" s="7" t="s">
        <v>40</v>
      </c>
      <c r="H261" s="8">
        <v>2.0833333335758653E-2</v>
      </c>
    </row>
    <row r="262" spans="2:8" x14ac:dyDescent="0.25">
      <c r="B262" s="5"/>
      <c r="C262" s="6"/>
      <c r="D262" s="7"/>
      <c r="E262" s="5"/>
      <c r="F262" s="7"/>
      <c r="G262" s="7"/>
      <c r="H262" s="8"/>
    </row>
    <row r="263" spans="2:8" x14ac:dyDescent="0.25">
      <c r="B263" s="5" t="s">
        <v>409</v>
      </c>
      <c r="C263" s="6"/>
      <c r="D263" s="7"/>
      <c r="E263" s="5"/>
      <c r="F263" s="7"/>
      <c r="G263" s="7"/>
      <c r="H263" s="8"/>
    </row>
    <row r="264" spans="2:8" ht="30" x14ac:dyDescent="0.25">
      <c r="B264" s="5"/>
      <c r="C264" s="6" t="s">
        <v>185</v>
      </c>
      <c r="D264" s="7">
        <v>44055</v>
      </c>
      <c r="E264" s="5" t="s">
        <v>8</v>
      </c>
      <c r="F264" s="7">
        <v>44056</v>
      </c>
      <c r="G264" s="7" t="s">
        <v>13</v>
      </c>
      <c r="H264" s="8">
        <v>1.0208333333284827</v>
      </c>
    </row>
    <row r="265" spans="2:8" x14ac:dyDescent="0.25">
      <c r="B265" s="5"/>
      <c r="C265" s="6"/>
      <c r="D265" s="5"/>
      <c r="E265" s="5"/>
      <c r="F265" s="7"/>
      <c r="G265" s="7"/>
      <c r="H265" s="8"/>
    </row>
    <row r="266" spans="2:8" x14ac:dyDescent="0.25">
      <c r="B266" s="5" t="s">
        <v>410</v>
      </c>
      <c r="C266" s="6"/>
      <c r="D266" s="7"/>
      <c r="E266" s="5"/>
      <c r="F266" s="7"/>
      <c r="G266" s="7"/>
      <c r="H266" s="8"/>
    </row>
    <row r="267" spans="2:8" ht="45" x14ac:dyDescent="0.25">
      <c r="B267" s="5"/>
      <c r="C267" s="6" t="s">
        <v>186</v>
      </c>
      <c r="D267" s="7">
        <v>44176</v>
      </c>
      <c r="E267" s="5" t="s">
        <v>22</v>
      </c>
      <c r="F267" s="7">
        <v>44176</v>
      </c>
      <c r="G267" s="7" t="s">
        <v>28</v>
      </c>
      <c r="H267" s="8">
        <v>4.1666666671517305E-2</v>
      </c>
    </row>
    <row r="268" spans="2:8" x14ac:dyDescent="0.25">
      <c r="B268" s="5"/>
      <c r="C268" s="6"/>
      <c r="D268" s="5"/>
      <c r="E268" s="5"/>
      <c r="F268" s="7"/>
      <c r="G268" s="7"/>
      <c r="H268" s="8"/>
    </row>
    <row r="269" spans="2:8" x14ac:dyDescent="0.25">
      <c r="B269" s="5" t="s">
        <v>411</v>
      </c>
      <c r="C269" s="6"/>
      <c r="D269" s="7"/>
      <c r="E269" s="5"/>
      <c r="F269" s="7"/>
      <c r="G269" s="7"/>
      <c r="H269" s="8"/>
    </row>
    <row r="270" spans="2:8" ht="45" x14ac:dyDescent="0.25">
      <c r="B270" s="5"/>
      <c r="C270" s="6" t="s">
        <v>187</v>
      </c>
      <c r="D270" s="7">
        <v>43891</v>
      </c>
      <c r="E270" s="5" t="s">
        <v>14</v>
      </c>
      <c r="F270" s="7">
        <v>43892</v>
      </c>
      <c r="G270" s="7" t="s">
        <v>39</v>
      </c>
      <c r="H270" s="8">
        <v>1.0416666666642413</v>
      </c>
    </row>
    <row r="271" spans="2:8" ht="45" x14ac:dyDescent="0.25">
      <c r="B271" s="5"/>
      <c r="C271" s="6" t="s">
        <v>188</v>
      </c>
      <c r="D271" s="7">
        <v>43999</v>
      </c>
      <c r="E271" s="5" t="s">
        <v>25</v>
      </c>
      <c r="F271" s="7">
        <v>44004</v>
      </c>
      <c r="G271" s="7"/>
      <c r="H271" s="8"/>
    </row>
    <row r="272" spans="2:8" x14ac:dyDescent="0.25">
      <c r="B272" s="5"/>
      <c r="C272" s="6"/>
      <c r="D272" s="5"/>
      <c r="E272" s="5"/>
      <c r="F272" s="7"/>
      <c r="G272" s="7"/>
      <c r="H272" s="8"/>
    </row>
    <row r="273" spans="2:8" x14ac:dyDescent="0.25">
      <c r="B273" s="5" t="s">
        <v>412</v>
      </c>
      <c r="C273" s="6"/>
      <c r="D273" s="7"/>
      <c r="E273" s="5"/>
      <c r="F273" s="7"/>
      <c r="G273" s="7"/>
      <c r="H273" s="8"/>
    </row>
    <row r="274" spans="2:8" ht="45" x14ac:dyDescent="0.25">
      <c r="B274" s="5"/>
      <c r="C274" s="6" t="s">
        <v>189</v>
      </c>
      <c r="D274" s="7">
        <v>44148</v>
      </c>
      <c r="E274" s="5" t="s">
        <v>70</v>
      </c>
      <c r="F274" s="7">
        <v>44148</v>
      </c>
      <c r="G274" s="7" t="s">
        <v>16</v>
      </c>
      <c r="H274" s="8">
        <v>2.0833333335758653E-2</v>
      </c>
    </row>
    <row r="275" spans="2:8" ht="75" x14ac:dyDescent="0.25">
      <c r="B275" s="5"/>
      <c r="C275" s="6" t="s">
        <v>190</v>
      </c>
      <c r="D275" s="7">
        <v>44178</v>
      </c>
      <c r="E275" s="5" t="s">
        <v>91</v>
      </c>
      <c r="F275" s="7">
        <v>44179</v>
      </c>
      <c r="G275" s="7"/>
      <c r="H275" s="8"/>
    </row>
    <row r="276" spans="2:8" x14ac:dyDescent="0.25">
      <c r="B276" s="5"/>
      <c r="C276" s="6"/>
      <c r="D276" s="7"/>
      <c r="E276" s="5"/>
      <c r="F276" s="7"/>
      <c r="G276" s="7"/>
      <c r="H276" s="8"/>
    </row>
    <row r="277" spans="2:8" x14ac:dyDescent="0.25">
      <c r="B277" s="5" t="s">
        <v>413</v>
      </c>
      <c r="C277" s="6"/>
      <c r="D277" s="7"/>
      <c r="E277" s="5"/>
      <c r="F277" s="7"/>
      <c r="G277" s="7"/>
      <c r="H277" s="8"/>
    </row>
    <row r="278" spans="2:8" ht="30" x14ac:dyDescent="0.25">
      <c r="B278" s="5"/>
      <c r="C278" s="6" t="s">
        <v>191</v>
      </c>
      <c r="D278" s="7">
        <v>44116</v>
      </c>
      <c r="E278" s="5" t="s">
        <v>39</v>
      </c>
      <c r="F278" s="7">
        <v>44117</v>
      </c>
      <c r="G278" s="7" t="s">
        <v>85</v>
      </c>
      <c r="H278" s="8">
        <v>1.0208333333357587</v>
      </c>
    </row>
    <row r="279" spans="2:8" x14ac:dyDescent="0.25">
      <c r="B279" s="5"/>
      <c r="C279" s="6"/>
      <c r="D279" s="7"/>
      <c r="E279" s="5"/>
      <c r="F279" s="7"/>
      <c r="G279" s="7"/>
      <c r="H279" s="8"/>
    </row>
    <row r="280" spans="2:8" x14ac:dyDescent="0.25">
      <c r="B280" s="5" t="s">
        <v>414</v>
      </c>
      <c r="C280" s="6"/>
      <c r="D280" s="5"/>
      <c r="E280" s="5"/>
      <c r="F280" s="7"/>
      <c r="G280" s="7"/>
      <c r="H280" s="8"/>
    </row>
    <row r="281" spans="2:8" ht="30" x14ac:dyDescent="0.25">
      <c r="B281" s="5"/>
      <c r="C281" s="6" t="s">
        <v>192</v>
      </c>
      <c r="D281" s="7">
        <v>43878</v>
      </c>
      <c r="E281" s="5" t="s">
        <v>14</v>
      </c>
      <c r="F281" s="7">
        <v>43878</v>
      </c>
      <c r="G281" s="7" t="s">
        <v>39</v>
      </c>
      <c r="H281" s="8">
        <v>4.1666666664241347E-2</v>
      </c>
    </row>
    <row r="282" spans="2:8" x14ac:dyDescent="0.25">
      <c r="B282" s="5"/>
      <c r="C282" s="6" t="s">
        <v>193</v>
      </c>
      <c r="D282" s="7">
        <v>43891</v>
      </c>
      <c r="E282" s="5"/>
      <c r="F282" s="7">
        <v>43891</v>
      </c>
      <c r="G282" s="7"/>
      <c r="H282" s="8"/>
    </row>
    <row r="283" spans="2:8" x14ac:dyDescent="0.25">
      <c r="B283" s="5"/>
      <c r="C283" s="6"/>
      <c r="D283" s="7"/>
      <c r="E283" s="5"/>
      <c r="F283" s="7"/>
      <c r="G283" s="7"/>
      <c r="H283" s="8"/>
    </row>
    <row r="284" spans="2:8" x14ac:dyDescent="0.25">
      <c r="B284" s="5" t="s">
        <v>415</v>
      </c>
      <c r="C284" s="6"/>
      <c r="D284" s="7"/>
      <c r="E284" s="5"/>
      <c r="F284" s="7"/>
      <c r="G284" s="7"/>
      <c r="H284" s="8"/>
    </row>
    <row r="285" spans="2:8" ht="60" x14ac:dyDescent="0.25">
      <c r="B285" s="5"/>
      <c r="C285" s="6" t="s">
        <v>194</v>
      </c>
      <c r="D285" s="7">
        <v>44102</v>
      </c>
      <c r="E285" s="5" t="s">
        <v>20</v>
      </c>
      <c r="F285" s="7">
        <v>44102</v>
      </c>
      <c r="G285" s="7" t="s">
        <v>39</v>
      </c>
      <c r="H285" s="8">
        <v>2.0833333328482695E-2</v>
      </c>
    </row>
    <row r="286" spans="2:8" x14ac:dyDescent="0.25">
      <c r="B286" s="5"/>
      <c r="C286" s="6"/>
      <c r="D286" s="7"/>
      <c r="E286" s="5"/>
      <c r="F286" s="7"/>
      <c r="G286" s="7"/>
      <c r="H286" s="8"/>
    </row>
    <row r="287" spans="2:8" x14ac:dyDescent="0.25">
      <c r="B287" s="5" t="s">
        <v>416</v>
      </c>
      <c r="C287" s="6"/>
      <c r="D287" s="7"/>
      <c r="E287" s="5"/>
      <c r="F287" s="7"/>
      <c r="G287" s="7"/>
      <c r="H287" s="8"/>
    </row>
    <row r="288" spans="2:8" ht="30" x14ac:dyDescent="0.25">
      <c r="B288" s="5"/>
      <c r="C288" s="6" t="s">
        <v>195</v>
      </c>
      <c r="D288" s="7">
        <v>43986</v>
      </c>
      <c r="E288" s="5" t="s">
        <v>22</v>
      </c>
      <c r="F288" s="7">
        <v>43986</v>
      </c>
      <c r="G288" s="7" t="s">
        <v>91</v>
      </c>
      <c r="H288" s="8">
        <v>2.0833333335758653E-2</v>
      </c>
    </row>
    <row r="289" spans="2:8" ht="30" x14ac:dyDescent="0.25">
      <c r="B289" s="5"/>
      <c r="C289" s="6" t="s">
        <v>196</v>
      </c>
      <c r="D289" s="7">
        <v>43989</v>
      </c>
      <c r="E289" s="5" t="s">
        <v>95</v>
      </c>
      <c r="F289" s="7">
        <v>43989</v>
      </c>
      <c r="G289" s="7" t="s">
        <v>22</v>
      </c>
      <c r="H289" s="8">
        <v>0.41666666666424135</v>
      </c>
    </row>
    <row r="290" spans="2:8" ht="45" x14ac:dyDescent="0.25">
      <c r="B290" s="5"/>
      <c r="C290" s="6" t="s">
        <v>197</v>
      </c>
      <c r="D290" s="7">
        <v>44071</v>
      </c>
      <c r="E290" s="5" t="s">
        <v>30</v>
      </c>
      <c r="F290" s="7">
        <v>44071</v>
      </c>
      <c r="G290" s="7" t="s">
        <v>31</v>
      </c>
      <c r="H290" s="8">
        <v>4.1666666664241347E-2</v>
      </c>
    </row>
    <row r="291" spans="2:8" ht="30" x14ac:dyDescent="0.25">
      <c r="B291" s="5"/>
      <c r="C291" s="6" t="s">
        <v>196</v>
      </c>
      <c r="D291" s="7">
        <v>44126</v>
      </c>
      <c r="E291" s="5" t="s">
        <v>85</v>
      </c>
      <c r="F291" s="7">
        <v>44126</v>
      </c>
      <c r="G291" s="7" t="s">
        <v>40</v>
      </c>
      <c r="H291" s="8">
        <v>2.0833333335758653E-2</v>
      </c>
    </row>
    <row r="292" spans="2:8" x14ac:dyDescent="0.25">
      <c r="B292" s="5"/>
      <c r="C292" s="6"/>
      <c r="D292" s="5"/>
      <c r="E292" s="5"/>
      <c r="F292" s="7"/>
      <c r="G292" s="7"/>
      <c r="H292" s="8"/>
    </row>
    <row r="293" spans="2:8" x14ac:dyDescent="0.25">
      <c r="B293" s="5" t="s">
        <v>417</v>
      </c>
      <c r="C293" s="6"/>
      <c r="D293" s="7"/>
      <c r="E293" s="5"/>
      <c r="F293" s="7"/>
      <c r="G293" s="7"/>
      <c r="H293" s="8"/>
    </row>
    <row r="294" spans="2:8" ht="30" x14ac:dyDescent="0.25">
      <c r="B294" s="5"/>
      <c r="C294" s="6" t="s">
        <v>198</v>
      </c>
      <c r="D294" s="7">
        <v>44097</v>
      </c>
      <c r="E294" s="5" t="s">
        <v>40</v>
      </c>
      <c r="F294" s="7">
        <v>44097</v>
      </c>
      <c r="G294" s="7" t="s">
        <v>62</v>
      </c>
      <c r="H294" s="8">
        <v>2.0833333328482695E-2</v>
      </c>
    </row>
    <row r="295" spans="2:8" ht="45" x14ac:dyDescent="0.25">
      <c r="B295" s="5"/>
      <c r="C295" s="6" t="s">
        <v>199</v>
      </c>
      <c r="D295" s="7">
        <v>44169</v>
      </c>
      <c r="E295" s="5" t="s">
        <v>7</v>
      </c>
      <c r="F295" s="7">
        <v>44169</v>
      </c>
      <c r="G295" s="7" t="s">
        <v>17</v>
      </c>
      <c r="H295" s="8">
        <v>4.1666666664241347E-2</v>
      </c>
    </row>
    <row r="296" spans="2:8" x14ac:dyDescent="0.25">
      <c r="B296" s="5"/>
      <c r="C296" s="6"/>
      <c r="D296" s="7"/>
      <c r="E296" s="5"/>
      <c r="F296" s="7"/>
      <c r="G296" s="7"/>
      <c r="H296" s="8"/>
    </row>
    <row r="297" spans="2:8" x14ac:dyDescent="0.25">
      <c r="B297" s="5" t="s">
        <v>418</v>
      </c>
      <c r="C297" s="6"/>
      <c r="D297" s="7"/>
      <c r="E297" s="5"/>
      <c r="F297" s="7"/>
      <c r="G297" s="7"/>
      <c r="H297" s="8"/>
    </row>
    <row r="298" spans="2:8" ht="30" x14ac:dyDescent="0.25">
      <c r="B298" s="5"/>
      <c r="C298" s="6" t="s">
        <v>200</v>
      </c>
      <c r="D298" s="7">
        <v>44131</v>
      </c>
      <c r="E298" s="5" t="s">
        <v>20</v>
      </c>
      <c r="F298" s="7">
        <v>44131</v>
      </c>
      <c r="G298" s="7" t="s">
        <v>39</v>
      </c>
      <c r="H298" s="8">
        <v>2.0833333328482695E-2</v>
      </c>
    </row>
    <row r="299" spans="2:8" x14ac:dyDescent="0.25">
      <c r="B299" s="5"/>
      <c r="C299" s="6"/>
      <c r="D299" s="7"/>
      <c r="E299" s="5"/>
      <c r="F299" s="7"/>
      <c r="G299" s="7"/>
      <c r="H299" s="8"/>
    </row>
    <row r="300" spans="2:8" x14ac:dyDescent="0.25">
      <c r="B300" s="5" t="s">
        <v>419</v>
      </c>
      <c r="C300" s="6"/>
      <c r="D300" s="5"/>
      <c r="E300" s="5"/>
      <c r="F300" s="7"/>
      <c r="G300" s="7"/>
      <c r="H300" s="8"/>
    </row>
    <row r="301" spans="2:8" ht="45" x14ac:dyDescent="0.25">
      <c r="B301" s="5"/>
      <c r="C301" s="6" t="s">
        <v>201</v>
      </c>
      <c r="D301" s="7">
        <v>43896</v>
      </c>
      <c r="E301" s="5" t="s">
        <v>17</v>
      </c>
      <c r="F301" s="7">
        <v>43899</v>
      </c>
      <c r="G301" s="7" t="s">
        <v>8</v>
      </c>
      <c r="H301" s="8">
        <v>3.0208333333357587</v>
      </c>
    </row>
    <row r="302" spans="2:8" ht="30" x14ac:dyDescent="0.25">
      <c r="B302" s="5"/>
      <c r="C302" s="6" t="s">
        <v>202</v>
      </c>
      <c r="D302" s="7">
        <v>44187</v>
      </c>
      <c r="E302" s="5" t="s">
        <v>70</v>
      </c>
      <c r="F302" s="7">
        <v>44187</v>
      </c>
      <c r="G302" s="7" t="s">
        <v>16</v>
      </c>
      <c r="H302" s="8">
        <v>2.0833333335758653E-2</v>
      </c>
    </row>
    <row r="303" spans="2:8" x14ac:dyDescent="0.25">
      <c r="B303" s="5"/>
      <c r="C303" s="6"/>
      <c r="D303" s="7"/>
      <c r="E303" s="5"/>
      <c r="F303" s="7"/>
      <c r="G303" s="7"/>
      <c r="H303" s="8"/>
    </row>
    <row r="304" spans="2:8" x14ac:dyDescent="0.25">
      <c r="B304" s="5" t="s">
        <v>420</v>
      </c>
      <c r="C304" s="6"/>
      <c r="D304" s="7"/>
      <c r="E304" s="5"/>
      <c r="F304" s="7"/>
      <c r="G304" s="7"/>
      <c r="H304" s="8"/>
    </row>
    <row r="305" spans="2:8" ht="30" x14ac:dyDescent="0.25">
      <c r="B305" s="5"/>
      <c r="C305" s="6" t="s">
        <v>203</v>
      </c>
      <c r="D305" s="7">
        <v>44175</v>
      </c>
      <c r="E305" s="5" t="s">
        <v>14</v>
      </c>
      <c r="F305" s="7">
        <v>44175</v>
      </c>
      <c r="G305" s="7" t="s">
        <v>39</v>
      </c>
      <c r="H305" s="8">
        <v>4.1666666664241347E-2</v>
      </c>
    </row>
    <row r="306" spans="2:8" x14ac:dyDescent="0.25">
      <c r="B306" s="5"/>
      <c r="C306" s="6"/>
      <c r="D306" s="7"/>
      <c r="E306" s="5"/>
      <c r="F306" s="7"/>
      <c r="G306" s="7"/>
      <c r="H306" s="8"/>
    </row>
    <row r="307" spans="2:8" x14ac:dyDescent="0.25">
      <c r="B307" s="5" t="s">
        <v>421</v>
      </c>
      <c r="C307" s="6"/>
      <c r="D307" s="7"/>
      <c r="E307" s="5"/>
      <c r="F307" s="7"/>
      <c r="G307" s="7"/>
      <c r="H307" s="8"/>
    </row>
    <row r="308" spans="2:8" ht="45" x14ac:dyDescent="0.25">
      <c r="B308" s="5"/>
      <c r="C308" s="6" t="s">
        <v>204</v>
      </c>
      <c r="D308" s="7">
        <v>43859</v>
      </c>
      <c r="E308" s="5" t="s">
        <v>85</v>
      </c>
      <c r="F308" s="7">
        <v>43872</v>
      </c>
      <c r="G308" s="7" t="s">
        <v>40</v>
      </c>
      <c r="H308" s="8">
        <v>13.020833333335759</v>
      </c>
    </row>
    <row r="309" spans="2:8" x14ac:dyDescent="0.25">
      <c r="B309" s="5"/>
      <c r="C309" s="6"/>
      <c r="D309" s="5"/>
      <c r="E309" s="5"/>
      <c r="F309" s="7"/>
      <c r="G309" s="7"/>
      <c r="H309" s="8"/>
    </row>
    <row r="310" spans="2:8" x14ac:dyDescent="0.25">
      <c r="B310" s="5" t="s">
        <v>422</v>
      </c>
      <c r="C310" s="6"/>
      <c r="D310" s="7"/>
      <c r="E310" s="5"/>
      <c r="F310" s="7"/>
      <c r="G310" s="7"/>
      <c r="H310" s="8"/>
    </row>
    <row r="311" spans="2:8" ht="45" x14ac:dyDescent="0.25">
      <c r="B311" s="5"/>
      <c r="C311" s="6" t="s">
        <v>205</v>
      </c>
      <c r="D311" s="7">
        <v>43842</v>
      </c>
      <c r="E311" s="5" t="s">
        <v>25</v>
      </c>
      <c r="F311" s="7">
        <v>43842</v>
      </c>
      <c r="G311" s="7" t="s">
        <v>206</v>
      </c>
      <c r="H311" s="8">
        <v>3.125E-2</v>
      </c>
    </row>
    <row r="312" spans="2:8" x14ac:dyDescent="0.25">
      <c r="B312" s="5"/>
      <c r="C312" s="6"/>
      <c r="D312" s="5"/>
      <c r="E312" s="5"/>
      <c r="F312" s="7"/>
      <c r="G312" s="7"/>
      <c r="H312" s="8"/>
    </row>
    <row r="313" spans="2:8" x14ac:dyDescent="0.25">
      <c r="B313" s="5" t="s">
        <v>423</v>
      </c>
      <c r="C313" s="6"/>
      <c r="D313" s="7"/>
      <c r="E313" s="5"/>
      <c r="F313" s="7"/>
      <c r="G313" s="7"/>
      <c r="H313" s="8"/>
    </row>
    <row r="314" spans="2:8" ht="105" x14ac:dyDescent="0.25">
      <c r="B314" s="5"/>
      <c r="C314" s="6" t="s">
        <v>207</v>
      </c>
      <c r="D314" s="7">
        <v>44002</v>
      </c>
      <c r="E314" s="5" t="s">
        <v>70</v>
      </c>
      <c r="F314" s="7">
        <v>44004</v>
      </c>
      <c r="G314" s="7"/>
      <c r="H314" s="8"/>
    </row>
    <row r="315" spans="2:8" x14ac:dyDescent="0.25">
      <c r="B315" s="5"/>
      <c r="C315" s="6"/>
      <c r="D315" s="7"/>
      <c r="E315" s="5"/>
      <c r="F315" s="7"/>
      <c r="G315" s="7"/>
      <c r="H315" s="8"/>
    </row>
    <row r="316" spans="2:8" x14ac:dyDescent="0.25">
      <c r="B316" s="5" t="s">
        <v>424</v>
      </c>
      <c r="C316" s="6"/>
      <c r="D316" s="7"/>
      <c r="E316" s="5"/>
      <c r="F316" s="7"/>
      <c r="G316" s="7"/>
      <c r="H316" s="8"/>
    </row>
    <row r="317" spans="2:8" ht="45" x14ac:dyDescent="0.25">
      <c r="B317" s="5"/>
      <c r="C317" s="6" t="s">
        <v>208</v>
      </c>
      <c r="D317" s="7">
        <v>43892</v>
      </c>
      <c r="E317" s="5" t="s">
        <v>85</v>
      </c>
      <c r="F317" s="7">
        <v>43892</v>
      </c>
      <c r="G317" s="7" t="s">
        <v>62</v>
      </c>
      <c r="H317" s="8">
        <v>4.1666666664241347E-2</v>
      </c>
    </row>
    <row r="318" spans="2:8" ht="45" x14ac:dyDescent="0.25">
      <c r="B318" s="5"/>
      <c r="C318" s="6" t="s">
        <v>209</v>
      </c>
      <c r="D318" s="7">
        <v>43976</v>
      </c>
      <c r="E318" s="5" t="s">
        <v>210</v>
      </c>
      <c r="F318" s="7">
        <v>43976</v>
      </c>
      <c r="G318" s="7" t="s">
        <v>211</v>
      </c>
      <c r="H318" s="8">
        <v>0</v>
      </c>
    </row>
    <row r="319" spans="2:8" ht="45" x14ac:dyDescent="0.25">
      <c r="B319" s="5"/>
      <c r="C319" s="6" t="s">
        <v>212</v>
      </c>
      <c r="D319" s="7">
        <v>44036</v>
      </c>
      <c r="E319" s="5" t="s">
        <v>68</v>
      </c>
      <c r="F319" s="7">
        <v>44036</v>
      </c>
      <c r="G319" s="7" t="s">
        <v>100</v>
      </c>
      <c r="H319" s="8">
        <v>4.1666666664241347E-2</v>
      </c>
    </row>
    <row r="320" spans="2:8" ht="30" x14ac:dyDescent="0.25">
      <c r="B320" s="5"/>
      <c r="C320" s="6" t="s">
        <v>213</v>
      </c>
      <c r="D320" s="7">
        <v>44089</v>
      </c>
      <c r="E320" s="5" t="s">
        <v>39</v>
      </c>
      <c r="F320" s="7">
        <v>44089</v>
      </c>
      <c r="G320" s="7" t="s">
        <v>40</v>
      </c>
      <c r="H320" s="8">
        <v>4.1666666671517305E-2</v>
      </c>
    </row>
    <row r="321" spans="2:8" x14ac:dyDescent="0.25">
      <c r="B321" s="5"/>
      <c r="C321" s="6"/>
      <c r="D321" s="7"/>
      <c r="E321" s="5"/>
      <c r="F321" s="7"/>
      <c r="G321" s="7"/>
      <c r="H321" s="8"/>
    </row>
    <row r="322" spans="2:8" x14ac:dyDescent="0.25">
      <c r="B322" s="5" t="s">
        <v>425</v>
      </c>
      <c r="C322" s="6"/>
      <c r="D322" s="7"/>
      <c r="E322" s="5"/>
      <c r="F322" s="7"/>
      <c r="G322" s="7"/>
      <c r="H322" s="8"/>
    </row>
    <row r="323" spans="2:8" ht="60" x14ac:dyDescent="0.25">
      <c r="B323" s="5"/>
      <c r="C323" s="6" t="s">
        <v>214</v>
      </c>
      <c r="D323" s="7">
        <v>44030</v>
      </c>
      <c r="E323" s="5" t="s">
        <v>28</v>
      </c>
      <c r="F323" s="7">
        <v>44030</v>
      </c>
      <c r="G323" s="7" t="s">
        <v>70</v>
      </c>
      <c r="H323" s="8">
        <v>2.0833333328482695E-2</v>
      </c>
    </row>
    <row r="324" spans="2:8" x14ac:dyDescent="0.25">
      <c r="B324" s="5"/>
      <c r="C324" s="6"/>
      <c r="D324" s="7"/>
      <c r="E324" s="5"/>
      <c r="F324" s="7"/>
      <c r="G324" s="7"/>
      <c r="H324" s="8"/>
    </row>
    <row r="325" spans="2:8" x14ac:dyDescent="0.25">
      <c r="B325" s="5" t="s">
        <v>426</v>
      </c>
      <c r="C325" s="6"/>
      <c r="D325" s="7"/>
      <c r="E325" s="5"/>
      <c r="F325" s="7"/>
      <c r="G325" s="7"/>
      <c r="H325" s="8"/>
    </row>
    <row r="326" spans="2:8" ht="60" x14ac:dyDescent="0.25">
      <c r="B326" s="5"/>
      <c r="C326" s="6" t="s">
        <v>215</v>
      </c>
      <c r="D326" s="7">
        <v>43888</v>
      </c>
      <c r="E326" s="5" t="s">
        <v>8</v>
      </c>
      <c r="F326" s="7">
        <v>43892</v>
      </c>
      <c r="G326" s="7" t="s">
        <v>20</v>
      </c>
      <c r="H326" s="8">
        <v>4.0625</v>
      </c>
    </row>
    <row r="327" spans="2:8" x14ac:dyDescent="0.25">
      <c r="B327" s="5"/>
      <c r="C327" s="6"/>
      <c r="D327" s="7"/>
      <c r="E327" s="5"/>
      <c r="F327" s="7"/>
      <c r="G327" s="7"/>
      <c r="H327" s="8"/>
    </row>
    <row r="328" spans="2:8" x14ac:dyDescent="0.25">
      <c r="B328" s="5" t="s">
        <v>427</v>
      </c>
      <c r="C328" s="6"/>
      <c r="D328" s="5"/>
      <c r="E328" s="5"/>
      <c r="F328" s="7"/>
      <c r="G328" s="7"/>
      <c r="H328" s="8"/>
    </row>
    <row r="329" spans="2:8" ht="45" x14ac:dyDescent="0.25">
      <c r="B329" s="5"/>
      <c r="C329" s="6" t="s">
        <v>216</v>
      </c>
      <c r="D329" s="7">
        <v>43875</v>
      </c>
      <c r="E329" s="5" t="s">
        <v>91</v>
      </c>
      <c r="F329" s="7">
        <v>43875</v>
      </c>
      <c r="G329" s="7" t="s">
        <v>16</v>
      </c>
      <c r="H329" s="8">
        <v>6.25E-2</v>
      </c>
    </row>
    <row r="330" spans="2:8" ht="30" x14ac:dyDescent="0.25">
      <c r="B330" s="5"/>
      <c r="C330" s="6" t="s">
        <v>217</v>
      </c>
      <c r="D330" s="7">
        <v>44110</v>
      </c>
      <c r="E330" s="5" t="s">
        <v>13</v>
      </c>
      <c r="F330" s="7">
        <v>44110</v>
      </c>
      <c r="G330" s="7" t="s">
        <v>14</v>
      </c>
      <c r="H330" s="8">
        <v>2.0833333335758653E-2</v>
      </c>
    </row>
    <row r="331" spans="2:8" x14ac:dyDescent="0.25">
      <c r="B331" s="5"/>
      <c r="C331" s="6"/>
      <c r="D331" s="5"/>
      <c r="E331" s="5"/>
      <c r="F331" s="7"/>
      <c r="G331" s="7"/>
      <c r="H331" s="8"/>
    </row>
    <row r="332" spans="2:8" x14ac:dyDescent="0.25">
      <c r="B332" s="5" t="s">
        <v>428</v>
      </c>
      <c r="C332" s="6"/>
      <c r="D332" s="7"/>
      <c r="E332" s="5"/>
      <c r="F332" s="7"/>
      <c r="G332" s="7"/>
      <c r="H332" s="8"/>
    </row>
    <row r="333" spans="2:8" ht="60" x14ac:dyDescent="0.25">
      <c r="B333" s="5"/>
      <c r="C333" s="6" t="s">
        <v>218</v>
      </c>
      <c r="D333" s="7">
        <v>44034</v>
      </c>
      <c r="E333" s="5" t="s">
        <v>78</v>
      </c>
      <c r="F333" s="7">
        <v>44035</v>
      </c>
      <c r="G333" s="7" t="s">
        <v>136</v>
      </c>
      <c r="H333" s="8">
        <v>1.0208333333357587</v>
      </c>
    </row>
    <row r="334" spans="2:8" x14ac:dyDescent="0.25">
      <c r="B334" s="5"/>
      <c r="C334" s="6"/>
      <c r="D334" s="5"/>
      <c r="E334" s="5"/>
      <c r="F334" s="7"/>
      <c r="G334" s="7"/>
      <c r="H334" s="8"/>
    </row>
    <row r="335" spans="2:8" x14ac:dyDescent="0.25">
      <c r="B335" s="5" t="s">
        <v>429</v>
      </c>
      <c r="C335" s="6"/>
      <c r="D335" s="7"/>
      <c r="E335" s="5"/>
      <c r="F335" s="7"/>
      <c r="G335" s="7"/>
      <c r="H335" s="8"/>
    </row>
    <row r="336" spans="2:8" ht="30" x14ac:dyDescent="0.25">
      <c r="B336" s="5"/>
      <c r="C336" s="6" t="s">
        <v>219</v>
      </c>
      <c r="D336" s="7">
        <v>44019</v>
      </c>
      <c r="E336" s="5" t="s">
        <v>22</v>
      </c>
      <c r="F336" s="7">
        <v>44019</v>
      </c>
      <c r="G336" s="7" t="s">
        <v>28</v>
      </c>
      <c r="H336" s="8">
        <v>4.1666666671517305E-2</v>
      </c>
    </row>
    <row r="337" spans="2:8" x14ac:dyDescent="0.25">
      <c r="B337" s="5"/>
      <c r="C337" s="6"/>
      <c r="D337" s="5"/>
      <c r="E337" s="5"/>
      <c r="F337" s="7"/>
      <c r="G337" s="7"/>
      <c r="H337" s="8"/>
    </row>
    <row r="338" spans="2:8" x14ac:dyDescent="0.25">
      <c r="B338" s="5" t="s">
        <v>430</v>
      </c>
      <c r="C338" s="6"/>
      <c r="D338" s="7"/>
      <c r="E338" s="5"/>
      <c r="F338" s="7"/>
      <c r="G338" s="7"/>
      <c r="H338" s="8"/>
    </row>
    <row r="339" spans="2:8" ht="30" x14ac:dyDescent="0.25">
      <c r="B339" s="5"/>
      <c r="C339" s="6" t="s">
        <v>220</v>
      </c>
      <c r="D339" s="7">
        <v>44093</v>
      </c>
      <c r="E339" s="5"/>
      <c r="F339" s="7">
        <v>44093</v>
      </c>
      <c r="G339" s="7"/>
      <c r="H339" s="8"/>
    </row>
    <row r="340" spans="2:8" x14ac:dyDescent="0.25">
      <c r="B340" s="5"/>
      <c r="C340" s="6"/>
      <c r="D340" s="7"/>
      <c r="E340" s="5"/>
      <c r="F340" s="7"/>
      <c r="G340" s="7"/>
      <c r="H340" s="8"/>
    </row>
    <row r="341" spans="2:8" x14ac:dyDescent="0.25">
      <c r="B341" s="5" t="s">
        <v>431</v>
      </c>
      <c r="C341" s="6"/>
      <c r="D341" s="7"/>
      <c r="E341" s="5"/>
      <c r="F341" s="7"/>
      <c r="G341" s="7"/>
      <c r="H341" s="8"/>
    </row>
    <row r="342" spans="2:8" ht="75" x14ac:dyDescent="0.25">
      <c r="B342" s="5"/>
      <c r="C342" s="6" t="s">
        <v>221</v>
      </c>
      <c r="D342" s="7">
        <v>44110</v>
      </c>
      <c r="E342" s="5" t="s">
        <v>85</v>
      </c>
      <c r="F342" s="7">
        <v>44111</v>
      </c>
      <c r="G342" s="7" t="s">
        <v>62</v>
      </c>
      <c r="H342" s="8">
        <v>1.0416666666642413</v>
      </c>
    </row>
    <row r="343" spans="2:8" x14ac:dyDescent="0.25">
      <c r="B343" s="5"/>
      <c r="C343" s="6"/>
      <c r="D343" s="7"/>
      <c r="E343" s="5"/>
      <c r="F343" s="7"/>
      <c r="G343" s="7"/>
      <c r="H343" s="8"/>
    </row>
    <row r="344" spans="2:8" x14ac:dyDescent="0.25">
      <c r="B344" s="5" t="s">
        <v>432</v>
      </c>
      <c r="C344" s="6"/>
      <c r="D344" s="7"/>
      <c r="E344" s="5"/>
      <c r="F344" s="7"/>
      <c r="G344" s="7"/>
      <c r="H344" s="8"/>
    </row>
    <row r="345" spans="2:8" ht="45" x14ac:dyDescent="0.25">
      <c r="B345" s="5"/>
      <c r="C345" s="6" t="s">
        <v>222</v>
      </c>
      <c r="D345" s="7">
        <v>43873</v>
      </c>
      <c r="E345" s="5" t="s">
        <v>16</v>
      </c>
      <c r="F345" s="7">
        <v>43885</v>
      </c>
      <c r="G345" s="7" t="s">
        <v>57</v>
      </c>
      <c r="H345" s="8">
        <v>12.041666666664241</v>
      </c>
    </row>
    <row r="346" spans="2:8" x14ac:dyDescent="0.25">
      <c r="B346" s="5"/>
      <c r="C346" s="6"/>
      <c r="D346" s="7"/>
      <c r="E346" s="5"/>
      <c r="F346" s="7"/>
      <c r="G346" s="7"/>
      <c r="H346" s="8"/>
    </row>
    <row r="347" spans="2:8" x14ac:dyDescent="0.25">
      <c r="B347" s="5" t="s">
        <v>433</v>
      </c>
      <c r="C347" s="6"/>
      <c r="D347" s="7"/>
      <c r="E347" s="5"/>
      <c r="F347" s="7"/>
      <c r="G347" s="7"/>
      <c r="H347" s="8"/>
    </row>
    <row r="348" spans="2:8" ht="75" x14ac:dyDescent="0.25">
      <c r="B348" s="5"/>
      <c r="C348" s="6" t="s">
        <v>223</v>
      </c>
      <c r="D348" s="7">
        <v>43916</v>
      </c>
      <c r="E348" s="5" t="s">
        <v>224</v>
      </c>
      <c r="F348" s="7">
        <v>43917</v>
      </c>
      <c r="G348" s="7" t="s">
        <v>225</v>
      </c>
      <c r="H348" s="8">
        <v>1.0520833333357587</v>
      </c>
    </row>
    <row r="349" spans="2:8" x14ac:dyDescent="0.25">
      <c r="B349" s="5"/>
      <c r="C349" s="6"/>
      <c r="D349" s="7"/>
      <c r="E349" s="5"/>
      <c r="F349" s="7"/>
      <c r="G349" s="7"/>
      <c r="H349" s="8"/>
    </row>
    <row r="350" spans="2:8" x14ac:dyDescent="0.25">
      <c r="B350" s="5" t="s">
        <v>434</v>
      </c>
      <c r="C350" s="6"/>
      <c r="D350" s="5"/>
      <c r="E350" s="5"/>
      <c r="F350" s="7"/>
      <c r="G350" s="7"/>
      <c r="H350" s="8"/>
    </row>
    <row r="351" spans="2:8" ht="30" x14ac:dyDescent="0.25">
      <c r="B351" s="5"/>
      <c r="C351" s="6" t="s">
        <v>226</v>
      </c>
      <c r="D351" s="7">
        <v>44007</v>
      </c>
      <c r="E351" s="5" t="s">
        <v>85</v>
      </c>
      <c r="F351" s="7">
        <v>44007</v>
      </c>
      <c r="G351" s="7" t="s">
        <v>62</v>
      </c>
      <c r="H351" s="8">
        <v>4.1666666664241347E-2</v>
      </c>
    </row>
    <row r="352" spans="2:8" ht="30" x14ac:dyDescent="0.25">
      <c r="B352" s="5"/>
      <c r="C352" s="6" t="s">
        <v>227</v>
      </c>
      <c r="D352" s="7">
        <v>44013</v>
      </c>
      <c r="E352" s="5" t="s">
        <v>22</v>
      </c>
      <c r="F352" s="7">
        <v>44013</v>
      </c>
      <c r="G352" s="7" t="s">
        <v>28</v>
      </c>
      <c r="H352" s="8">
        <v>4.1666666671517305E-2</v>
      </c>
    </row>
    <row r="353" spans="2:8" x14ac:dyDescent="0.25">
      <c r="B353" s="5"/>
      <c r="C353" s="6"/>
      <c r="D353" s="5"/>
      <c r="E353" s="5"/>
      <c r="F353" s="7"/>
      <c r="G353" s="7"/>
      <c r="H353" s="8"/>
    </row>
    <row r="354" spans="2:8" x14ac:dyDescent="0.25">
      <c r="B354" s="5" t="s">
        <v>435</v>
      </c>
      <c r="C354" s="6"/>
      <c r="D354" s="7"/>
      <c r="E354" s="5"/>
      <c r="F354" s="7"/>
      <c r="G354" s="7"/>
      <c r="H354" s="8"/>
    </row>
    <row r="355" spans="2:8" ht="30" x14ac:dyDescent="0.25">
      <c r="B355" s="5"/>
      <c r="C355" s="6" t="s">
        <v>228</v>
      </c>
      <c r="D355" s="7">
        <v>43876</v>
      </c>
      <c r="E355" s="5" t="s">
        <v>16</v>
      </c>
      <c r="F355" s="7">
        <v>43876</v>
      </c>
      <c r="G355" s="7" t="s">
        <v>7</v>
      </c>
      <c r="H355" s="8">
        <v>2.0833333335758653E-2</v>
      </c>
    </row>
    <row r="356" spans="2:8" x14ac:dyDescent="0.25">
      <c r="B356" s="5"/>
      <c r="C356" s="6"/>
      <c r="D356" s="5"/>
      <c r="E356" s="5"/>
      <c r="F356" s="7"/>
      <c r="G356" s="7"/>
      <c r="H356" s="8"/>
    </row>
    <row r="357" spans="2:8" x14ac:dyDescent="0.25">
      <c r="B357" s="5" t="s">
        <v>436</v>
      </c>
      <c r="C357" s="6"/>
      <c r="D357" s="7"/>
      <c r="E357" s="5"/>
      <c r="F357" s="7"/>
      <c r="G357" s="7"/>
      <c r="H357" s="8"/>
    </row>
    <row r="358" spans="2:8" ht="30" x14ac:dyDescent="0.25">
      <c r="B358" s="5"/>
      <c r="C358" s="6" t="s">
        <v>229</v>
      </c>
      <c r="D358" s="7">
        <v>43902</v>
      </c>
      <c r="E358" s="5" t="s">
        <v>39</v>
      </c>
      <c r="F358" s="7">
        <v>43902</v>
      </c>
      <c r="G358" s="7" t="s">
        <v>40</v>
      </c>
      <c r="H358" s="8">
        <v>4.1666666671517305E-2</v>
      </c>
    </row>
    <row r="359" spans="2:8" x14ac:dyDescent="0.25">
      <c r="B359" s="5"/>
      <c r="C359" s="6"/>
      <c r="D359" s="7"/>
      <c r="E359" s="5"/>
      <c r="F359" s="7"/>
      <c r="G359" s="7"/>
      <c r="H359" s="8"/>
    </row>
    <row r="360" spans="2:8" x14ac:dyDescent="0.25">
      <c r="B360" s="5" t="s">
        <v>437</v>
      </c>
      <c r="C360" s="6"/>
      <c r="D360" s="7"/>
      <c r="E360" s="5"/>
      <c r="F360" s="7"/>
      <c r="G360" s="7"/>
      <c r="H360" s="8"/>
    </row>
    <row r="361" spans="2:8" ht="30" x14ac:dyDescent="0.25">
      <c r="B361" s="5"/>
      <c r="C361" s="6" t="s">
        <v>230</v>
      </c>
      <c r="D361" s="7">
        <v>43834</v>
      </c>
      <c r="E361" s="5" t="s">
        <v>171</v>
      </c>
      <c r="F361" s="7">
        <v>43834</v>
      </c>
      <c r="G361" s="7" t="s">
        <v>66</v>
      </c>
      <c r="H361" s="8">
        <v>4.1666666664241347E-2</v>
      </c>
    </row>
    <row r="362" spans="2:8" x14ac:dyDescent="0.25">
      <c r="B362" s="5"/>
      <c r="C362" s="6"/>
      <c r="D362" s="7"/>
      <c r="E362" s="5"/>
      <c r="F362" s="7"/>
      <c r="G362" s="7"/>
      <c r="H362" s="8"/>
    </row>
    <row r="363" spans="2:8" x14ac:dyDescent="0.25">
      <c r="B363" s="5" t="s">
        <v>438</v>
      </c>
      <c r="C363" s="6"/>
      <c r="D363" s="7"/>
      <c r="E363" s="5"/>
      <c r="F363" s="7"/>
      <c r="G363" s="7"/>
      <c r="H363" s="8"/>
    </row>
    <row r="364" spans="2:8" ht="30" x14ac:dyDescent="0.25">
      <c r="B364" s="5"/>
      <c r="C364" s="6" t="s">
        <v>231</v>
      </c>
      <c r="D364" s="7">
        <v>44082</v>
      </c>
      <c r="E364" s="5" t="s">
        <v>7</v>
      </c>
      <c r="F364" s="7">
        <v>44082</v>
      </c>
      <c r="G364" s="7" t="s">
        <v>57</v>
      </c>
      <c r="H364" s="8">
        <v>2.0833333328482695E-2</v>
      </c>
    </row>
    <row r="365" spans="2:8" x14ac:dyDescent="0.25">
      <c r="B365" s="5"/>
      <c r="C365" s="6"/>
      <c r="D365" s="7"/>
      <c r="E365" s="5"/>
      <c r="F365" s="7"/>
      <c r="G365" s="7"/>
      <c r="H365" s="8"/>
    </row>
    <row r="366" spans="2:8" x14ac:dyDescent="0.25">
      <c r="B366" s="5" t="s">
        <v>439</v>
      </c>
      <c r="C366" s="6"/>
      <c r="D366" s="7"/>
      <c r="E366" s="5"/>
      <c r="F366" s="7"/>
      <c r="G366" s="7"/>
      <c r="H366" s="8"/>
    </row>
    <row r="367" spans="2:8" ht="30" x14ac:dyDescent="0.25">
      <c r="B367" s="5"/>
      <c r="C367" s="6" t="s">
        <v>232</v>
      </c>
      <c r="D367" s="7">
        <v>44189</v>
      </c>
      <c r="E367" s="5" t="s">
        <v>7</v>
      </c>
      <c r="F367" s="7">
        <v>44189</v>
      </c>
      <c r="G367" s="7" t="s">
        <v>57</v>
      </c>
      <c r="H367" s="8">
        <v>2.0833333328482695E-2</v>
      </c>
    </row>
    <row r="368" spans="2:8" x14ac:dyDescent="0.25">
      <c r="B368" s="5"/>
      <c r="C368" s="6"/>
      <c r="D368" s="5"/>
      <c r="E368" s="5"/>
      <c r="F368" s="7"/>
      <c r="G368" s="7"/>
      <c r="H368" s="8"/>
    </row>
    <row r="369" spans="2:8" x14ac:dyDescent="0.25">
      <c r="B369" s="5" t="s">
        <v>440</v>
      </c>
      <c r="C369" s="6"/>
      <c r="D369" s="7"/>
      <c r="E369" s="5"/>
      <c r="F369" s="7"/>
      <c r="G369" s="7"/>
      <c r="H369" s="8"/>
    </row>
    <row r="370" spans="2:8" x14ac:dyDescent="0.25">
      <c r="B370" s="5"/>
      <c r="C370" s="6" t="s">
        <v>233</v>
      </c>
      <c r="D370" s="7">
        <v>43985</v>
      </c>
      <c r="E370" s="5"/>
      <c r="F370" s="7">
        <v>43985</v>
      </c>
      <c r="G370" s="7"/>
      <c r="H370" s="8"/>
    </row>
    <row r="371" spans="2:8" x14ac:dyDescent="0.25">
      <c r="B371" s="5"/>
      <c r="C371" s="6"/>
      <c r="D371" s="7"/>
      <c r="E371" s="5"/>
      <c r="F371" s="7"/>
      <c r="G371" s="7"/>
      <c r="H371" s="8"/>
    </row>
    <row r="372" spans="2:8" x14ac:dyDescent="0.25">
      <c r="B372" s="5" t="s">
        <v>441</v>
      </c>
      <c r="C372" s="6"/>
      <c r="D372" s="7"/>
      <c r="E372" s="5"/>
      <c r="F372" s="7"/>
      <c r="G372" s="7"/>
      <c r="H372" s="8"/>
    </row>
    <row r="373" spans="2:8" ht="30" x14ac:dyDescent="0.25">
      <c r="B373" s="5"/>
      <c r="C373" s="6" t="s">
        <v>234</v>
      </c>
      <c r="D373" s="7">
        <v>43853</v>
      </c>
      <c r="E373" s="5" t="s">
        <v>235</v>
      </c>
      <c r="F373" s="7">
        <v>43853</v>
      </c>
      <c r="G373" s="7" t="s">
        <v>75</v>
      </c>
      <c r="H373" s="8">
        <v>2.0833333335758653E-2</v>
      </c>
    </row>
    <row r="374" spans="2:8" ht="60" x14ac:dyDescent="0.25">
      <c r="B374" s="5"/>
      <c r="C374" s="6" t="s">
        <v>236</v>
      </c>
      <c r="D374" s="7">
        <v>43856</v>
      </c>
      <c r="E374" s="5" t="s">
        <v>237</v>
      </c>
      <c r="F374" s="7">
        <v>43859</v>
      </c>
      <c r="G374" s="7" t="s">
        <v>10</v>
      </c>
      <c r="H374" s="8">
        <v>3.0208333333357587</v>
      </c>
    </row>
    <row r="375" spans="2:8" ht="30" x14ac:dyDescent="0.25">
      <c r="B375" s="5"/>
      <c r="C375" s="6" t="s">
        <v>238</v>
      </c>
      <c r="D375" s="7">
        <v>43896</v>
      </c>
      <c r="E375" s="5" t="s">
        <v>85</v>
      </c>
      <c r="F375" s="7">
        <v>43896</v>
      </c>
      <c r="G375" s="7" t="s">
        <v>62</v>
      </c>
      <c r="H375" s="8">
        <v>4.1666666664241347E-2</v>
      </c>
    </row>
    <row r="376" spans="2:8" ht="75" x14ac:dyDescent="0.25">
      <c r="B376" s="5"/>
      <c r="C376" s="6" t="s">
        <v>239</v>
      </c>
      <c r="D376" s="7">
        <v>43920</v>
      </c>
      <c r="E376" s="5" t="s">
        <v>40</v>
      </c>
      <c r="F376" s="7">
        <v>43921</v>
      </c>
      <c r="G376" s="7" t="s">
        <v>62</v>
      </c>
      <c r="H376" s="8">
        <v>1.0208333333284827</v>
      </c>
    </row>
    <row r="377" spans="2:8" ht="30" x14ac:dyDescent="0.25">
      <c r="B377" s="5"/>
      <c r="C377" s="6" t="s">
        <v>240</v>
      </c>
      <c r="D377" s="7">
        <v>43922</v>
      </c>
      <c r="E377" s="5" t="s">
        <v>20</v>
      </c>
      <c r="F377" s="7">
        <v>43922</v>
      </c>
      <c r="G377" s="7" t="s">
        <v>39</v>
      </c>
      <c r="H377" s="8">
        <v>2.0833333328482695E-2</v>
      </c>
    </row>
    <row r="378" spans="2:8" ht="30" x14ac:dyDescent="0.25">
      <c r="B378" s="5"/>
      <c r="C378" s="6" t="s">
        <v>241</v>
      </c>
      <c r="D378" s="7">
        <v>43960</v>
      </c>
      <c r="E378" s="5" t="s">
        <v>42</v>
      </c>
      <c r="F378" s="7">
        <v>43960</v>
      </c>
      <c r="G378" s="7" t="s">
        <v>242</v>
      </c>
      <c r="H378" s="8">
        <v>6.25E-2</v>
      </c>
    </row>
    <row r="379" spans="2:8" ht="30" x14ac:dyDescent="0.25">
      <c r="B379" s="5"/>
      <c r="C379" s="6" t="s">
        <v>243</v>
      </c>
      <c r="D379" s="7">
        <v>44031</v>
      </c>
      <c r="E379" s="5" t="s">
        <v>57</v>
      </c>
      <c r="F379" s="7">
        <v>44031</v>
      </c>
      <c r="G379" s="7" t="s">
        <v>8</v>
      </c>
      <c r="H379" s="8">
        <v>4.1666666671517305E-2</v>
      </c>
    </row>
    <row r="380" spans="2:8" x14ac:dyDescent="0.25">
      <c r="B380" s="5"/>
      <c r="C380" s="6"/>
      <c r="D380" s="7"/>
      <c r="E380" s="5"/>
      <c r="F380" s="7"/>
      <c r="G380" s="7"/>
      <c r="H380" s="8"/>
    </row>
    <row r="381" spans="2:8" x14ac:dyDescent="0.25">
      <c r="B381" s="5" t="s">
        <v>442</v>
      </c>
      <c r="C381" s="6"/>
      <c r="D381" s="7"/>
      <c r="E381" s="5"/>
      <c r="F381" s="7"/>
      <c r="G381" s="7"/>
      <c r="H381" s="8"/>
    </row>
    <row r="382" spans="2:8" ht="60" x14ac:dyDescent="0.25">
      <c r="B382" s="5"/>
      <c r="C382" s="6" t="s">
        <v>497</v>
      </c>
      <c r="D382" s="7">
        <v>43858</v>
      </c>
      <c r="E382" s="5" t="s">
        <v>57</v>
      </c>
      <c r="F382" s="7">
        <v>43858</v>
      </c>
      <c r="G382" s="7" t="s">
        <v>13</v>
      </c>
      <c r="H382" s="8">
        <v>6.25E-2</v>
      </c>
    </row>
    <row r="383" spans="2:8" x14ac:dyDescent="0.25">
      <c r="B383" s="5"/>
      <c r="C383" s="6"/>
      <c r="D383" s="7"/>
      <c r="E383" s="5"/>
      <c r="F383" s="7"/>
      <c r="G383" s="7"/>
      <c r="H383" s="8"/>
    </row>
    <row r="384" spans="2:8" x14ac:dyDescent="0.25">
      <c r="B384" s="5" t="s">
        <v>443</v>
      </c>
      <c r="C384" s="6"/>
      <c r="D384" s="7"/>
      <c r="E384" s="5"/>
      <c r="F384" s="7"/>
      <c r="G384" s="7"/>
      <c r="H384" s="8"/>
    </row>
    <row r="385" spans="2:8" ht="30" x14ac:dyDescent="0.25">
      <c r="B385" s="5"/>
      <c r="C385" s="6" t="s">
        <v>244</v>
      </c>
      <c r="D385" s="7">
        <v>43880</v>
      </c>
      <c r="E385" s="5" t="s">
        <v>39</v>
      </c>
      <c r="F385" s="7">
        <v>43880</v>
      </c>
      <c r="G385" s="7" t="s">
        <v>40</v>
      </c>
      <c r="H385" s="8">
        <v>4.1666666671517305E-2</v>
      </c>
    </row>
    <row r="386" spans="2:8" x14ac:dyDescent="0.25">
      <c r="B386" s="5"/>
      <c r="C386" s="6"/>
      <c r="D386" s="5"/>
      <c r="E386" s="5"/>
      <c r="F386" s="7"/>
      <c r="G386" s="7"/>
      <c r="H386" s="8"/>
    </row>
    <row r="387" spans="2:8" x14ac:dyDescent="0.25">
      <c r="B387" s="5" t="s">
        <v>444</v>
      </c>
      <c r="C387" s="6"/>
      <c r="D387" s="5"/>
      <c r="E387" s="5"/>
      <c r="F387" s="7"/>
      <c r="G387" s="7"/>
      <c r="H387" s="8"/>
    </row>
    <row r="388" spans="2:8" ht="60" x14ac:dyDescent="0.25">
      <c r="B388" s="5"/>
      <c r="C388" s="6" t="s">
        <v>245</v>
      </c>
      <c r="D388" s="7">
        <v>43974</v>
      </c>
      <c r="E388" s="5" t="s">
        <v>100</v>
      </c>
      <c r="F388" s="7">
        <v>43977</v>
      </c>
      <c r="G388" s="7"/>
      <c r="H388" s="8"/>
    </row>
    <row r="389" spans="2:8" ht="30" x14ac:dyDescent="0.25">
      <c r="B389" s="5"/>
      <c r="C389" s="6" t="s">
        <v>246</v>
      </c>
      <c r="D389" s="7">
        <v>43979</v>
      </c>
      <c r="E389" s="5" t="s">
        <v>7</v>
      </c>
      <c r="F389" s="7">
        <v>43979</v>
      </c>
      <c r="G389" s="7" t="s">
        <v>51</v>
      </c>
      <c r="H389" s="8">
        <v>1.0416666664241347E-2</v>
      </c>
    </row>
    <row r="390" spans="2:8" x14ac:dyDescent="0.25">
      <c r="B390" s="5"/>
      <c r="C390" s="6"/>
      <c r="D390" s="5"/>
      <c r="E390" s="5"/>
      <c r="F390" s="7"/>
      <c r="G390" s="7"/>
      <c r="H390" s="8"/>
    </row>
    <row r="391" spans="2:8" x14ac:dyDescent="0.25">
      <c r="B391" s="5" t="s">
        <v>445</v>
      </c>
      <c r="C391" s="6"/>
      <c r="D391" s="7"/>
      <c r="E391" s="5"/>
      <c r="F391" s="7"/>
      <c r="G391" s="7"/>
      <c r="H391" s="8"/>
    </row>
    <row r="392" spans="2:8" ht="30" x14ac:dyDescent="0.25">
      <c r="B392" s="5"/>
      <c r="C392" s="6" t="s">
        <v>247</v>
      </c>
      <c r="D392" s="7">
        <v>44193</v>
      </c>
      <c r="E392" s="5" t="s">
        <v>248</v>
      </c>
      <c r="F392" s="7">
        <v>44193</v>
      </c>
      <c r="G392" s="7" t="s">
        <v>148</v>
      </c>
      <c r="H392" s="8">
        <v>4.1666666664241347E-2</v>
      </c>
    </row>
    <row r="393" spans="2:8" x14ac:dyDescent="0.25">
      <c r="B393" s="5"/>
      <c r="C393" s="6"/>
      <c r="D393" s="7"/>
      <c r="E393" s="5"/>
      <c r="F393" s="7"/>
      <c r="G393" s="7"/>
      <c r="H393" s="8"/>
    </row>
    <row r="394" spans="2:8" x14ac:dyDescent="0.25">
      <c r="B394" s="5" t="s">
        <v>446</v>
      </c>
      <c r="C394" s="6"/>
      <c r="D394" s="5"/>
      <c r="E394" s="5"/>
      <c r="F394" s="7"/>
      <c r="G394" s="7"/>
      <c r="H394" s="8"/>
    </row>
    <row r="395" spans="2:8" ht="30" x14ac:dyDescent="0.25">
      <c r="B395" s="5"/>
      <c r="C395" s="6" t="s">
        <v>249</v>
      </c>
      <c r="D395" s="7">
        <v>43915</v>
      </c>
      <c r="E395" s="5" t="s">
        <v>115</v>
      </c>
      <c r="F395" s="7">
        <v>43915</v>
      </c>
      <c r="G395" s="7" t="s">
        <v>22</v>
      </c>
      <c r="H395" s="8">
        <v>0.41666666666424135</v>
      </c>
    </row>
    <row r="396" spans="2:8" ht="45" x14ac:dyDescent="0.25">
      <c r="B396" s="5"/>
      <c r="C396" s="6" t="s">
        <v>250</v>
      </c>
      <c r="D396" s="7">
        <v>43989</v>
      </c>
      <c r="E396" s="5" t="s">
        <v>251</v>
      </c>
      <c r="F396" s="7">
        <v>43989</v>
      </c>
      <c r="G396" s="7" t="s">
        <v>49</v>
      </c>
      <c r="H396" s="8">
        <v>8.3333333328482695E-2</v>
      </c>
    </row>
    <row r="397" spans="2:8" ht="30" x14ac:dyDescent="0.25">
      <c r="B397" s="5"/>
      <c r="C397" s="6" t="s">
        <v>252</v>
      </c>
      <c r="D397" s="7">
        <v>44124</v>
      </c>
      <c r="E397" s="5" t="s">
        <v>62</v>
      </c>
      <c r="F397" s="7">
        <v>44124</v>
      </c>
      <c r="G397" s="7" t="s">
        <v>82</v>
      </c>
      <c r="H397" s="8">
        <v>4.1666666671517305E-2</v>
      </c>
    </row>
    <row r="398" spans="2:8" x14ac:dyDescent="0.25">
      <c r="B398" s="5"/>
      <c r="C398" s="6"/>
      <c r="D398" s="7"/>
      <c r="E398" s="5"/>
      <c r="F398" s="7"/>
      <c r="G398" s="7"/>
      <c r="H398" s="8"/>
    </row>
    <row r="399" spans="2:8" x14ac:dyDescent="0.25">
      <c r="B399" s="5" t="s">
        <v>447</v>
      </c>
      <c r="C399" s="6"/>
      <c r="D399" s="7"/>
      <c r="E399" s="5"/>
      <c r="F399" s="7"/>
      <c r="G399" s="7"/>
      <c r="H399" s="8"/>
    </row>
    <row r="400" spans="2:8" ht="30" x14ac:dyDescent="0.25">
      <c r="B400" s="5"/>
      <c r="C400" s="6" t="s">
        <v>253</v>
      </c>
      <c r="D400" s="7">
        <v>43872</v>
      </c>
      <c r="E400" s="5" t="s">
        <v>8</v>
      </c>
      <c r="F400" s="7">
        <v>43872</v>
      </c>
      <c r="G400" s="7" t="s">
        <v>13</v>
      </c>
      <c r="H400" s="8">
        <v>2.0833333328482695E-2</v>
      </c>
    </row>
    <row r="401" spans="2:8" x14ac:dyDescent="0.25">
      <c r="B401" s="5"/>
      <c r="C401" s="6"/>
      <c r="D401" s="7"/>
      <c r="E401" s="5"/>
      <c r="F401" s="7"/>
      <c r="G401" s="7"/>
      <c r="H401" s="8"/>
    </row>
    <row r="402" spans="2:8" x14ac:dyDescent="0.25">
      <c r="B402" s="5" t="s">
        <v>448</v>
      </c>
      <c r="C402" s="6"/>
      <c r="D402" s="5"/>
      <c r="E402" s="5"/>
      <c r="F402" s="7"/>
      <c r="G402" s="7"/>
      <c r="H402" s="8"/>
    </row>
    <row r="403" spans="2:8" ht="30" x14ac:dyDescent="0.25">
      <c r="B403" s="5"/>
      <c r="C403" s="6" t="s">
        <v>254</v>
      </c>
      <c r="D403" s="7">
        <v>43906</v>
      </c>
      <c r="E403" s="5" t="s">
        <v>85</v>
      </c>
      <c r="F403" s="7">
        <v>43906</v>
      </c>
      <c r="G403" s="7" t="s">
        <v>40</v>
      </c>
      <c r="H403" s="8">
        <v>2.0833333335758653E-2</v>
      </c>
    </row>
    <row r="404" spans="2:8" ht="30" x14ac:dyDescent="0.25">
      <c r="B404" s="5"/>
      <c r="C404" s="6" t="s">
        <v>255</v>
      </c>
      <c r="D404" s="7">
        <v>43909</v>
      </c>
      <c r="E404" s="5" t="s">
        <v>91</v>
      </c>
      <c r="F404" s="7">
        <v>43909</v>
      </c>
      <c r="G404" s="7" t="s">
        <v>70</v>
      </c>
      <c r="H404" s="8">
        <v>4.1666666664241347E-2</v>
      </c>
    </row>
    <row r="405" spans="2:8" x14ac:dyDescent="0.25">
      <c r="B405" s="5"/>
      <c r="C405" s="6"/>
      <c r="D405" s="5"/>
      <c r="E405" s="5"/>
      <c r="F405" s="7"/>
      <c r="G405" s="7"/>
      <c r="H405" s="8"/>
    </row>
    <row r="406" spans="2:8" x14ac:dyDescent="0.25">
      <c r="B406" s="5" t="s">
        <v>449</v>
      </c>
      <c r="C406" s="6"/>
      <c r="D406" s="7"/>
      <c r="E406" s="5"/>
      <c r="F406" s="7"/>
      <c r="G406" s="7"/>
      <c r="H406" s="8"/>
    </row>
    <row r="407" spans="2:8" ht="135" x14ac:dyDescent="0.25">
      <c r="B407" s="5"/>
      <c r="C407" s="6" t="s">
        <v>256</v>
      </c>
      <c r="D407" s="7">
        <v>44159</v>
      </c>
      <c r="E407" s="5" t="s">
        <v>8</v>
      </c>
      <c r="F407" s="7">
        <v>44168</v>
      </c>
      <c r="G407" s="7"/>
      <c r="H407" s="8"/>
    </row>
    <row r="408" spans="2:8" x14ac:dyDescent="0.25">
      <c r="B408" s="5"/>
      <c r="C408" s="6"/>
      <c r="D408" s="7"/>
      <c r="E408" s="5"/>
      <c r="F408" s="7"/>
      <c r="G408" s="7"/>
      <c r="H408" s="8"/>
    </row>
    <row r="409" spans="2:8" x14ac:dyDescent="0.25">
      <c r="B409" s="5" t="s">
        <v>450</v>
      </c>
      <c r="C409" s="6"/>
      <c r="D409" s="7"/>
      <c r="E409" s="5"/>
      <c r="F409" s="7"/>
      <c r="G409" s="7"/>
      <c r="H409" s="8"/>
    </row>
    <row r="410" spans="2:8" ht="30" x14ac:dyDescent="0.25">
      <c r="B410" s="5"/>
      <c r="C410" s="6" t="s">
        <v>257</v>
      </c>
      <c r="D410" s="7">
        <v>44054</v>
      </c>
      <c r="E410" s="5" t="s">
        <v>28</v>
      </c>
      <c r="F410" s="7">
        <v>44054</v>
      </c>
      <c r="G410" s="7" t="s">
        <v>7</v>
      </c>
      <c r="H410" s="8">
        <v>6.25E-2</v>
      </c>
    </row>
    <row r="411" spans="2:8" x14ac:dyDescent="0.25">
      <c r="B411" s="5"/>
      <c r="C411" s="6"/>
      <c r="D411" s="7"/>
      <c r="E411" s="5"/>
      <c r="F411" s="7"/>
      <c r="G411" s="7"/>
      <c r="H411" s="8"/>
    </row>
    <row r="412" spans="2:8" x14ac:dyDescent="0.25">
      <c r="B412" s="5" t="s">
        <v>451</v>
      </c>
      <c r="C412" s="6"/>
      <c r="D412" s="7"/>
      <c r="E412" s="5"/>
      <c r="F412" s="7"/>
      <c r="G412" s="7"/>
      <c r="H412" s="8"/>
    </row>
    <row r="413" spans="2:8" x14ac:dyDescent="0.25">
      <c r="B413" s="5"/>
      <c r="C413" s="6" t="s">
        <v>258</v>
      </c>
      <c r="D413" s="7">
        <v>43888</v>
      </c>
      <c r="E413" s="5"/>
      <c r="F413" s="7">
        <v>43888</v>
      </c>
      <c r="G413" s="7"/>
      <c r="H413" s="8"/>
    </row>
    <row r="414" spans="2:8" x14ac:dyDescent="0.25">
      <c r="B414" s="5"/>
      <c r="C414" s="6"/>
      <c r="D414" s="5"/>
      <c r="E414" s="5"/>
      <c r="F414" s="7"/>
      <c r="G414" s="7"/>
      <c r="H414" s="8"/>
    </row>
    <row r="415" spans="2:8" x14ac:dyDescent="0.25">
      <c r="B415" s="5" t="s">
        <v>452</v>
      </c>
      <c r="C415" s="6"/>
      <c r="D415" s="7"/>
      <c r="E415" s="5"/>
      <c r="F415" s="7"/>
      <c r="G415" s="7"/>
      <c r="H415" s="8"/>
    </row>
    <row r="416" spans="2:8" ht="60" x14ac:dyDescent="0.25">
      <c r="B416" s="5"/>
      <c r="C416" s="6" t="s">
        <v>259</v>
      </c>
      <c r="D416" s="7">
        <v>43931</v>
      </c>
      <c r="E416" s="5" t="s">
        <v>248</v>
      </c>
      <c r="F416" s="7">
        <v>43937</v>
      </c>
      <c r="G416" s="7" t="s">
        <v>149</v>
      </c>
      <c r="H416" s="8">
        <v>6.0833333333357587</v>
      </c>
    </row>
    <row r="417" spans="2:8" x14ac:dyDescent="0.25">
      <c r="B417" s="5"/>
      <c r="C417" s="6"/>
      <c r="D417" s="5"/>
      <c r="E417" s="5"/>
      <c r="F417" s="7"/>
      <c r="G417" s="7"/>
      <c r="H417" s="8"/>
    </row>
    <row r="418" spans="2:8" x14ac:dyDescent="0.25">
      <c r="B418" s="5" t="s">
        <v>453</v>
      </c>
      <c r="C418" s="6"/>
      <c r="D418" s="7"/>
      <c r="E418" s="5"/>
      <c r="F418" s="7"/>
      <c r="G418" s="7"/>
      <c r="H418" s="8"/>
    </row>
    <row r="419" spans="2:8" ht="45" x14ac:dyDescent="0.25">
      <c r="B419" s="5"/>
      <c r="C419" s="6" t="s">
        <v>260</v>
      </c>
      <c r="D419" s="7">
        <v>43867</v>
      </c>
      <c r="E419" s="5" t="s">
        <v>13</v>
      </c>
      <c r="F419" s="7">
        <v>43867</v>
      </c>
      <c r="G419" s="7" t="s">
        <v>39</v>
      </c>
      <c r="H419" s="8">
        <v>6.25E-2</v>
      </c>
    </row>
    <row r="420" spans="2:8" x14ac:dyDescent="0.25">
      <c r="B420" s="5"/>
      <c r="C420" s="6"/>
      <c r="D420" s="7"/>
      <c r="E420" s="5"/>
      <c r="F420" s="7"/>
      <c r="G420" s="7"/>
      <c r="H420" s="8"/>
    </row>
    <row r="421" spans="2:8" x14ac:dyDescent="0.25">
      <c r="B421" s="5" t="s">
        <v>454</v>
      </c>
      <c r="C421" s="6"/>
      <c r="D421" s="5"/>
      <c r="E421" s="5"/>
      <c r="F421" s="7"/>
      <c r="G421" s="7"/>
      <c r="H421" s="8"/>
    </row>
    <row r="422" spans="2:8" ht="30" x14ac:dyDescent="0.25">
      <c r="B422" s="5"/>
      <c r="C422" s="6" t="s">
        <v>261</v>
      </c>
      <c r="D422" s="7">
        <v>43887</v>
      </c>
      <c r="E422" s="5" t="s">
        <v>62</v>
      </c>
      <c r="F422" s="7">
        <v>43887</v>
      </c>
      <c r="G422" s="7" t="s">
        <v>55</v>
      </c>
      <c r="H422" s="8">
        <v>2.0833333335758653E-2</v>
      </c>
    </row>
    <row r="423" spans="2:8" ht="45" x14ac:dyDescent="0.25">
      <c r="B423" s="5"/>
      <c r="C423" s="6" t="s">
        <v>262</v>
      </c>
      <c r="D423" s="7">
        <v>43888</v>
      </c>
      <c r="E423" s="5" t="s">
        <v>7</v>
      </c>
      <c r="F423" s="7">
        <v>43888</v>
      </c>
      <c r="G423" s="7" t="s">
        <v>57</v>
      </c>
      <c r="H423" s="8">
        <v>2.0833333328482695E-2</v>
      </c>
    </row>
    <row r="424" spans="2:8" ht="45" x14ac:dyDescent="0.25">
      <c r="B424" s="5"/>
      <c r="C424" s="6" t="s">
        <v>263</v>
      </c>
      <c r="D424" s="7">
        <v>44048</v>
      </c>
      <c r="E424" s="5" t="s">
        <v>85</v>
      </c>
      <c r="F424" s="7">
        <v>44048</v>
      </c>
      <c r="G424" s="7" t="s">
        <v>62</v>
      </c>
      <c r="H424" s="8">
        <v>4.1666666664241347E-2</v>
      </c>
    </row>
    <row r="425" spans="2:8" x14ac:dyDescent="0.25">
      <c r="B425" s="5"/>
      <c r="C425" s="6"/>
      <c r="D425" s="7"/>
      <c r="E425" s="5"/>
      <c r="F425" s="7"/>
      <c r="G425" s="7"/>
      <c r="H425" s="8"/>
    </row>
    <row r="426" spans="2:8" x14ac:dyDescent="0.25">
      <c r="B426" s="5" t="s">
        <v>455</v>
      </c>
      <c r="C426" s="6"/>
      <c r="D426" s="7"/>
      <c r="E426" s="5"/>
      <c r="F426" s="7"/>
      <c r="G426" s="7"/>
      <c r="H426" s="8"/>
    </row>
    <row r="427" spans="2:8" ht="30" x14ac:dyDescent="0.25">
      <c r="B427" s="5"/>
      <c r="C427" s="6" t="s">
        <v>264</v>
      </c>
      <c r="D427" s="7">
        <v>43923</v>
      </c>
      <c r="E427" s="5" t="s">
        <v>30</v>
      </c>
      <c r="F427" s="7">
        <v>43923</v>
      </c>
      <c r="G427" s="7" t="s">
        <v>225</v>
      </c>
      <c r="H427" s="8">
        <v>2.0833333335758653E-2</v>
      </c>
    </row>
    <row r="428" spans="2:8" x14ac:dyDescent="0.25">
      <c r="B428" s="5"/>
      <c r="C428" s="6"/>
      <c r="D428" s="7"/>
      <c r="E428" s="5"/>
      <c r="F428" s="7"/>
      <c r="G428" s="7"/>
      <c r="H428" s="8"/>
    </row>
    <row r="429" spans="2:8" x14ac:dyDescent="0.25">
      <c r="B429" s="5" t="s">
        <v>456</v>
      </c>
      <c r="C429" s="6"/>
      <c r="D429" s="7"/>
      <c r="E429" s="5"/>
      <c r="F429" s="7"/>
      <c r="G429" s="7"/>
      <c r="H429" s="8"/>
    </row>
    <row r="430" spans="2:8" ht="30" x14ac:dyDescent="0.25">
      <c r="B430" s="5"/>
      <c r="C430" s="6" t="s">
        <v>265</v>
      </c>
      <c r="D430" s="7">
        <v>44075</v>
      </c>
      <c r="E430" s="5" t="s">
        <v>62</v>
      </c>
      <c r="F430" s="7">
        <v>44075</v>
      </c>
      <c r="G430" s="7" t="s">
        <v>55</v>
      </c>
      <c r="H430" s="8">
        <v>2.0833333335758653E-2</v>
      </c>
    </row>
    <row r="431" spans="2:8" ht="30" x14ac:dyDescent="0.25">
      <c r="B431" s="5"/>
      <c r="C431" s="6" t="s">
        <v>266</v>
      </c>
      <c r="D431" s="7">
        <v>44193</v>
      </c>
      <c r="E431" s="5" t="s">
        <v>68</v>
      </c>
      <c r="F431" s="7">
        <v>44193</v>
      </c>
      <c r="G431" s="7" t="s">
        <v>42</v>
      </c>
      <c r="H431" s="8">
        <v>2.0833333328482695E-2</v>
      </c>
    </row>
    <row r="432" spans="2:8" x14ac:dyDescent="0.25">
      <c r="B432" s="5"/>
      <c r="C432" s="6"/>
      <c r="D432" s="7"/>
      <c r="E432" s="5"/>
      <c r="F432" s="7"/>
      <c r="G432" s="7"/>
      <c r="H432" s="8"/>
    </row>
    <row r="433" spans="2:8" x14ac:dyDescent="0.25">
      <c r="B433" s="5" t="s">
        <v>457</v>
      </c>
      <c r="C433" s="6"/>
      <c r="D433" s="7"/>
      <c r="E433" s="5"/>
      <c r="F433" s="7"/>
      <c r="G433" s="7"/>
      <c r="H433" s="8"/>
    </row>
    <row r="434" spans="2:8" ht="30" x14ac:dyDescent="0.25">
      <c r="B434" s="5"/>
      <c r="C434" s="6" t="s">
        <v>267</v>
      </c>
      <c r="D434" s="7">
        <v>44046</v>
      </c>
      <c r="E434" s="5" t="s">
        <v>8</v>
      </c>
      <c r="F434" s="7">
        <v>44046</v>
      </c>
      <c r="G434" s="7" t="s">
        <v>20</v>
      </c>
      <c r="H434" s="8">
        <v>6.25E-2</v>
      </c>
    </row>
    <row r="435" spans="2:8" x14ac:dyDescent="0.25">
      <c r="B435" s="5"/>
      <c r="C435" s="6"/>
      <c r="D435" s="7"/>
      <c r="E435" s="5"/>
      <c r="F435" s="7"/>
      <c r="G435" s="7"/>
      <c r="H435" s="8"/>
    </row>
    <row r="436" spans="2:8" x14ac:dyDescent="0.25">
      <c r="B436" s="5" t="s">
        <v>458</v>
      </c>
      <c r="C436" s="6"/>
      <c r="D436" s="7"/>
      <c r="E436" s="5"/>
      <c r="F436" s="7"/>
      <c r="G436" s="7"/>
      <c r="H436" s="8"/>
    </row>
    <row r="437" spans="2:8" ht="45" x14ac:dyDescent="0.25">
      <c r="B437" s="5"/>
      <c r="C437" s="6" t="s">
        <v>268</v>
      </c>
      <c r="D437" s="7">
        <v>44126</v>
      </c>
      <c r="E437" s="5" t="s">
        <v>115</v>
      </c>
      <c r="F437" s="7">
        <v>44126</v>
      </c>
      <c r="G437" s="7" t="s">
        <v>22</v>
      </c>
      <c r="H437" s="8">
        <v>0.41666666666424135</v>
      </c>
    </row>
    <row r="438" spans="2:8" x14ac:dyDescent="0.25">
      <c r="B438" s="5"/>
      <c r="C438" s="6"/>
      <c r="D438" s="7"/>
      <c r="E438" s="5"/>
      <c r="F438" s="7"/>
      <c r="G438" s="7"/>
      <c r="H438" s="8"/>
    </row>
    <row r="439" spans="2:8" x14ac:dyDescent="0.25">
      <c r="B439" s="5" t="s">
        <v>459</v>
      </c>
      <c r="C439" s="6"/>
      <c r="D439" s="7"/>
      <c r="E439" s="5"/>
      <c r="F439" s="7"/>
      <c r="G439" s="7"/>
      <c r="H439" s="8"/>
    </row>
    <row r="440" spans="2:8" ht="45" x14ac:dyDescent="0.25">
      <c r="B440" s="5"/>
      <c r="C440" s="6" t="s">
        <v>269</v>
      </c>
      <c r="D440" s="7">
        <v>44044</v>
      </c>
      <c r="E440" s="5" t="s">
        <v>237</v>
      </c>
      <c r="F440" s="7">
        <v>44044</v>
      </c>
      <c r="G440" s="7" t="s">
        <v>24</v>
      </c>
      <c r="H440" s="8">
        <v>4.1666666671517305E-2</v>
      </c>
    </row>
    <row r="441" spans="2:8" x14ac:dyDescent="0.25">
      <c r="B441" s="5"/>
      <c r="C441" s="6"/>
      <c r="D441" s="7"/>
      <c r="E441" s="5"/>
      <c r="F441" s="7"/>
      <c r="G441" s="7"/>
      <c r="H441" s="8"/>
    </row>
    <row r="442" spans="2:8" x14ac:dyDescent="0.25">
      <c r="B442" s="5" t="s">
        <v>460</v>
      </c>
      <c r="C442" s="6"/>
      <c r="D442" s="7"/>
      <c r="E442" s="5"/>
      <c r="F442" s="7"/>
      <c r="G442" s="7"/>
      <c r="H442" s="8"/>
    </row>
    <row r="443" spans="2:8" ht="45" x14ac:dyDescent="0.25">
      <c r="B443" s="5"/>
      <c r="C443" s="6" t="s">
        <v>270</v>
      </c>
      <c r="D443" s="7">
        <v>43994</v>
      </c>
      <c r="E443" s="5" t="s">
        <v>91</v>
      </c>
      <c r="F443" s="7">
        <v>43994</v>
      </c>
      <c r="G443" s="7" t="s">
        <v>70</v>
      </c>
      <c r="H443" s="8">
        <v>4.1666666664241347E-2</v>
      </c>
    </row>
    <row r="444" spans="2:8" ht="60" x14ac:dyDescent="0.25">
      <c r="B444" s="5"/>
      <c r="C444" s="6" t="s">
        <v>271</v>
      </c>
      <c r="D444" s="7">
        <v>44018</v>
      </c>
      <c r="E444" s="5" t="s">
        <v>57</v>
      </c>
      <c r="F444" s="7">
        <v>44018</v>
      </c>
      <c r="G444" s="7" t="s">
        <v>17</v>
      </c>
      <c r="H444" s="8">
        <v>2.0833333335758653E-2</v>
      </c>
    </row>
    <row r="445" spans="2:8" ht="90" x14ac:dyDescent="0.25">
      <c r="B445" s="5"/>
      <c r="C445" s="6" t="s">
        <v>272</v>
      </c>
      <c r="D445" s="7">
        <v>44127</v>
      </c>
      <c r="E445" s="5" t="s">
        <v>17</v>
      </c>
      <c r="F445" s="7">
        <v>44130</v>
      </c>
      <c r="G445" s="7" t="s">
        <v>14</v>
      </c>
      <c r="H445" s="8">
        <v>3.0625</v>
      </c>
    </row>
    <row r="446" spans="2:8" ht="120" x14ac:dyDescent="0.25">
      <c r="B446" s="5"/>
      <c r="C446" s="6" t="s">
        <v>273</v>
      </c>
      <c r="D446" s="7">
        <v>44159</v>
      </c>
      <c r="E446" s="5" t="s">
        <v>40</v>
      </c>
      <c r="F446" s="7">
        <v>44159</v>
      </c>
      <c r="G446" s="7" t="s">
        <v>55</v>
      </c>
      <c r="H446" s="8">
        <v>4.1666666664241347E-2</v>
      </c>
    </row>
    <row r="447" spans="2:8" ht="60" x14ac:dyDescent="0.25">
      <c r="B447" s="5"/>
      <c r="C447" s="6" t="s">
        <v>274</v>
      </c>
      <c r="D447" s="7">
        <v>44196</v>
      </c>
      <c r="E447" s="5" t="s">
        <v>13</v>
      </c>
      <c r="F447" s="7">
        <v>44196</v>
      </c>
      <c r="G447" s="7" t="s">
        <v>20</v>
      </c>
      <c r="H447" s="8">
        <v>4.1666666671517305E-2</v>
      </c>
    </row>
    <row r="448" spans="2:8" x14ac:dyDescent="0.25">
      <c r="B448" s="5"/>
      <c r="C448" s="6"/>
      <c r="D448" s="7"/>
      <c r="E448" s="5"/>
      <c r="F448" s="7"/>
      <c r="G448" s="7"/>
      <c r="H448" s="8"/>
    </row>
    <row r="449" spans="2:8" x14ac:dyDescent="0.25">
      <c r="B449" s="5" t="s">
        <v>461</v>
      </c>
      <c r="C449" s="6"/>
      <c r="D449" s="7"/>
      <c r="E449" s="5"/>
      <c r="F449" s="7"/>
      <c r="G449" s="7"/>
      <c r="H449" s="8"/>
    </row>
    <row r="450" spans="2:8" ht="45" x14ac:dyDescent="0.25">
      <c r="B450" s="5"/>
      <c r="C450" s="6" t="s">
        <v>275</v>
      </c>
      <c r="D450" s="7">
        <v>43894</v>
      </c>
      <c r="E450" s="5" t="s">
        <v>171</v>
      </c>
      <c r="F450" s="7">
        <v>43894</v>
      </c>
      <c r="G450" s="7" t="s">
        <v>39</v>
      </c>
      <c r="H450" s="8">
        <v>1.0416666664241347E-2</v>
      </c>
    </row>
    <row r="451" spans="2:8" x14ac:dyDescent="0.25">
      <c r="B451" s="5"/>
      <c r="C451" s="6"/>
      <c r="D451" s="7"/>
      <c r="E451" s="5"/>
      <c r="F451" s="7"/>
      <c r="G451" s="7"/>
      <c r="H451" s="8"/>
    </row>
    <row r="452" spans="2:8" x14ac:dyDescent="0.25">
      <c r="B452" s="5" t="s">
        <v>462</v>
      </c>
      <c r="C452" s="6"/>
      <c r="D452" s="7"/>
      <c r="E452" s="5"/>
      <c r="F452" s="7"/>
      <c r="G452" s="7"/>
      <c r="H452" s="8"/>
    </row>
    <row r="453" spans="2:8" ht="30" x14ac:dyDescent="0.25">
      <c r="B453" s="5"/>
      <c r="C453" s="6" t="s">
        <v>276</v>
      </c>
      <c r="D453" s="7">
        <v>43848</v>
      </c>
      <c r="E453" s="5" t="s">
        <v>115</v>
      </c>
      <c r="F453" s="7">
        <v>43848</v>
      </c>
      <c r="G453" s="7" t="s">
        <v>95</v>
      </c>
      <c r="H453" s="8">
        <v>0</v>
      </c>
    </row>
    <row r="454" spans="2:8" ht="60" x14ac:dyDescent="0.25">
      <c r="B454" s="5"/>
      <c r="C454" s="6" t="s">
        <v>277</v>
      </c>
      <c r="D454" s="7">
        <v>43866</v>
      </c>
      <c r="E454" s="5" t="s">
        <v>62</v>
      </c>
      <c r="F454" s="7">
        <v>43866</v>
      </c>
      <c r="G454" s="7" t="s">
        <v>82</v>
      </c>
      <c r="H454" s="8">
        <v>4.1666666671517305E-2</v>
      </c>
    </row>
    <row r="455" spans="2:8" ht="30" x14ac:dyDescent="0.25">
      <c r="B455" s="5"/>
      <c r="C455" s="6" t="s">
        <v>278</v>
      </c>
      <c r="D455" s="7">
        <v>43874</v>
      </c>
      <c r="E455" s="5" t="s">
        <v>8</v>
      </c>
      <c r="F455" s="7">
        <v>43874</v>
      </c>
      <c r="G455" s="7" t="s">
        <v>14</v>
      </c>
      <c r="H455" s="8">
        <v>4.1666666664241347E-2</v>
      </c>
    </row>
    <row r="456" spans="2:8" ht="45" x14ac:dyDescent="0.25">
      <c r="B456" s="5"/>
      <c r="C456" s="6" t="s">
        <v>279</v>
      </c>
      <c r="D456" s="7">
        <v>43885</v>
      </c>
      <c r="E456" s="5" t="s">
        <v>70</v>
      </c>
      <c r="F456" s="7">
        <v>43886</v>
      </c>
      <c r="G456" s="7" t="s">
        <v>7</v>
      </c>
      <c r="H456" s="8">
        <v>1.0416666666715173</v>
      </c>
    </row>
    <row r="457" spans="2:8" x14ac:dyDescent="0.25">
      <c r="B457" s="5"/>
      <c r="C457" s="6"/>
      <c r="D457" s="7"/>
      <c r="E457" s="5"/>
      <c r="F457" s="7"/>
      <c r="G457" s="7"/>
      <c r="H457" s="8"/>
    </row>
    <row r="458" spans="2:8" x14ac:dyDescent="0.25">
      <c r="B458" s="5" t="s">
        <v>463</v>
      </c>
      <c r="C458" s="6"/>
      <c r="D458" s="7"/>
      <c r="E458" s="5"/>
      <c r="F458" s="7"/>
      <c r="G458" s="7"/>
      <c r="H458" s="8"/>
    </row>
    <row r="459" spans="2:8" ht="30" x14ac:dyDescent="0.25">
      <c r="B459" s="5"/>
      <c r="C459" s="6" t="s">
        <v>280</v>
      </c>
      <c r="D459" s="7">
        <v>43833</v>
      </c>
      <c r="E459" s="5" t="s">
        <v>20</v>
      </c>
      <c r="F459" s="7">
        <v>43833</v>
      </c>
      <c r="G459" s="7" t="s">
        <v>85</v>
      </c>
      <c r="H459" s="8">
        <v>4.1666666664241347E-2</v>
      </c>
    </row>
    <row r="460" spans="2:8" ht="30" x14ac:dyDescent="0.25">
      <c r="B460" s="5"/>
      <c r="C460" s="6" t="s">
        <v>281</v>
      </c>
      <c r="D460" s="7">
        <v>44059</v>
      </c>
      <c r="E460" s="5" t="s">
        <v>17</v>
      </c>
      <c r="F460" s="7">
        <v>44059</v>
      </c>
      <c r="G460" s="7" t="s">
        <v>8</v>
      </c>
      <c r="H460" s="8">
        <v>2.0833333335758653E-2</v>
      </c>
    </row>
    <row r="461" spans="2:8" ht="30" x14ac:dyDescent="0.25">
      <c r="B461" s="5"/>
      <c r="C461" s="6" t="s">
        <v>282</v>
      </c>
      <c r="D461" s="7">
        <v>44060</v>
      </c>
      <c r="E461" s="5" t="s">
        <v>39</v>
      </c>
      <c r="F461" s="7">
        <v>44060</v>
      </c>
      <c r="G461" s="7" t="s">
        <v>85</v>
      </c>
      <c r="H461" s="8">
        <v>2.0833333335758653E-2</v>
      </c>
    </row>
    <row r="462" spans="2:8" x14ac:dyDescent="0.25">
      <c r="B462" s="5"/>
      <c r="C462" s="6"/>
      <c r="D462" s="5"/>
      <c r="E462" s="5"/>
      <c r="F462" s="7"/>
      <c r="G462" s="7"/>
      <c r="H462" s="8"/>
    </row>
    <row r="463" spans="2:8" x14ac:dyDescent="0.25">
      <c r="B463" s="5" t="s">
        <v>464</v>
      </c>
      <c r="C463" s="6"/>
      <c r="D463" s="7"/>
      <c r="E463" s="5"/>
      <c r="F463" s="7"/>
      <c r="G463" s="7"/>
      <c r="H463" s="8"/>
    </row>
    <row r="464" spans="2:8" ht="30" x14ac:dyDescent="0.25">
      <c r="B464" s="5"/>
      <c r="C464" s="6" t="s">
        <v>283</v>
      </c>
      <c r="D464" s="7">
        <v>43907</v>
      </c>
      <c r="E464" s="5" t="s">
        <v>42</v>
      </c>
      <c r="F464" s="7">
        <v>43907</v>
      </c>
      <c r="G464" s="7" t="s">
        <v>100</v>
      </c>
      <c r="H464" s="8">
        <v>2.0833333335758653E-2</v>
      </c>
    </row>
    <row r="465" spans="2:8" x14ac:dyDescent="0.25">
      <c r="B465" s="5"/>
      <c r="C465" s="6"/>
      <c r="D465" s="7"/>
      <c r="E465" s="5"/>
      <c r="F465" s="7"/>
      <c r="G465" s="7"/>
      <c r="H465" s="8"/>
    </row>
    <row r="466" spans="2:8" x14ac:dyDescent="0.25">
      <c r="B466" s="5" t="s">
        <v>465</v>
      </c>
      <c r="C466" s="6"/>
      <c r="D466" s="7"/>
      <c r="E466" s="5"/>
      <c r="F466" s="7"/>
      <c r="G466" s="7"/>
      <c r="H466" s="8"/>
    </row>
    <row r="467" spans="2:8" ht="30" x14ac:dyDescent="0.25">
      <c r="B467" s="5"/>
      <c r="C467" s="6" t="s">
        <v>284</v>
      </c>
      <c r="D467" s="7">
        <v>43853</v>
      </c>
      <c r="E467" s="5" t="s">
        <v>40</v>
      </c>
      <c r="F467" s="7">
        <v>43853</v>
      </c>
      <c r="G467" s="7" t="s">
        <v>55</v>
      </c>
      <c r="H467" s="8">
        <v>4.1666666664241347E-2</v>
      </c>
    </row>
    <row r="468" spans="2:8" x14ac:dyDescent="0.25">
      <c r="B468" s="5"/>
      <c r="C468" s="6"/>
      <c r="D468" s="7"/>
      <c r="E468" s="5"/>
      <c r="F468" s="7"/>
      <c r="G468" s="7"/>
      <c r="H468" s="8"/>
    </row>
    <row r="469" spans="2:8" x14ac:dyDescent="0.25">
      <c r="B469" s="5" t="s">
        <v>466</v>
      </c>
      <c r="C469" s="6"/>
      <c r="D469" s="7"/>
      <c r="E469" s="5"/>
      <c r="F469" s="7"/>
      <c r="G469" s="7"/>
      <c r="H469" s="8"/>
    </row>
    <row r="470" spans="2:8" ht="30" x14ac:dyDescent="0.25">
      <c r="B470" s="5"/>
      <c r="C470" s="6" t="s">
        <v>285</v>
      </c>
      <c r="D470" s="7">
        <v>43892</v>
      </c>
      <c r="E470" s="5" t="s">
        <v>91</v>
      </c>
      <c r="F470" s="7">
        <v>43892</v>
      </c>
      <c r="G470" s="7" t="s">
        <v>70</v>
      </c>
      <c r="H470" s="8">
        <v>4.1666666664241347E-2</v>
      </c>
    </row>
    <row r="471" spans="2:8" x14ac:dyDescent="0.25">
      <c r="B471" s="5"/>
      <c r="C471" s="6"/>
      <c r="D471" s="7"/>
      <c r="E471" s="5"/>
      <c r="F471" s="7"/>
      <c r="G471" s="7"/>
      <c r="H471" s="8"/>
    </row>
    <row r="472" spans="2:8" x14ac:dyDescent="0.25">
      <c r="B472" s="5" t="s">
        <v>467</v>
      </c>
      <c r="C472" s="6"/>
      <c r="D472" s="7"/>
      <c r="E472" s="5"/>
      <c r="F472" s="7"/>
      <c r="G472" s="7"/>
      <c r="H472" s="8"/>
    </row>
    <row r="473" spans="2:8" ht="45" x14ac:dyDescent="0.25">
      <c r="B473" s="5"/>
      <c r="C473" s="6" t="s">
        <v>286</v>
      </c>
      <c r="D473" s="7">
        <v>44186</v>
      </c>
      <c r="E473" s="5" t="s">
        <v>31</v>
      </c>
      <c r="F473" s="7">
        <v>44187</v>
      </c>
      <c r="G473" s="7" t="s">
        <v>159</v>
      </c>
      <c r="H473" s="8">
        <v>2.0833333335758653E-2</v>
      </c>
    </row>
    <row r="474" spans="2:8" x14ac:dyDescent="0.25">
      <c r="B474" s="5"/>
      <c r="C474" s="6"/>
      <c r="D474" s="7"/>
      <c r="E474" s="5"/>
      <c r="F474" s="7"/>
      <c r="G474" s="7"/>
      <c r="H474" s="8"/>
    </row>
    <row r="475" spans="2:8" x14ac:dyDescent="0.25">
      <c r="B475" s="5" t="s">
        <v>468</v>
      </c>
      <c r="C475" s="6"/>
      <c r="D475" s="7"/>
      <c r="E475" s="5"/>
      <c r="F475" s="7"/>
      <c r="G475" s="7"/>
      <c r="H475" s="8"/>
    </row>
    <row r="476" spans="2:8" ht="30" x14ac:dyDescent="0.25">
      <c r="B476" s="5"/>
      <c r="C476" s="6" t="s">
        <v>287</v>
      </c>
      <c r="D476" s="7">
        <v>43915</v>
      </c>
      <c r="E476" s="5" t="s">
        <v>28</v>
      </c>
      <c r="F476" s="7">
        <v>43915</v>
      </c>
      <c r="G476" s="7" t="s">
        <v>16</v>
      </c>
      <c r="H476" s="8">
        <v>4.1666666664241347E-2</v>
      </c>
    </row>
    <row r="477" spans="2:8" ht="30" x14ac:dyDescent="0.25">
      <c r="B477" s="5"/>
      <c r="C477" s="6" t="s">
        <v>288</v>
      </c>
      <c r="D477" s="7">
        <v>43955</v>
      </c>
      <c r="E477" s="5" t="s">
        <v>95</v>
      </c>
      <c r="F477" s="7">
        <v>43955</v>
      </c>
      <c r="G477" s="7" t="s">
        <v>251</v>
      </c>
      <c r="H477" s="8">
        <v>0.42708333333575865</v>
      </c>
    </row>
    <row r="478" spans="2:8" ht="45" x14ac:dyDescent="0.25">
      <c r="B478" s="5"/>
      <c r="C478" s="6" t="s">
        <v>289</v>
      </c>
      <c r="D478" s="7">
        <v>43959</v>
      </c>
      <c r="E478" s="5" t="s">
        <v>85</v>
      </c>
      <c r="F478" s="7">
        <v>43959</v>
      </c>
      <c r="G478" s="7" t="s">
        <v>55</v>
      </c>
      <c r="H478" s="8">
        <v>6.25E-2</v>
      </c>
    </row>
    <row r="479" spans="2:8" ht="60" x14ac:dyDescent="0.25">
      <c r="B479" s="5"/>
      <c r="C479" s="6" t="s">
        <v>290</v>
      </c>
      <c r="D479" s="7">
        <v>44085</v>
      </c>
      <c r="E479" s="5" t="s">
        <v>85</v>
      </c>
      <c r="F479" s="7">
        <v>44088</v>
      </c>
      <c r="G479" s="7" t="s">
        <v>62</v>
      </c>
      <c r="H479" s="8">
        <v>3.0416666666642413</v>
      </c>
    </row>
    <row r="480" spans="2:8" ht="30" x14ac:dyDescent="0.25">
      <c r="B480" s="5"/>
      <c r="C480" s="6" t="s">
        <v>291</v>
      </c>
      <c r="D480" s="7">
        <v>44179</v>
      </c>
      <c r="E480" s="5" t="s">
        <v>39</v>
      </c>
      <c r="F480" s="7">
        <v>44179</v>
      </c>
      <c r="G480" s="7" t="s">
        <v>85</v>
      </c>
      <c r="H480" s="8">
        <v>2.0833333335758653E-2</v>
      </c>
    </row>
    <row r="481" spans="2:8" x14ac:dyDescent="0.25">
      <c r="B481" s="5"/>
      <c r="C481" s="6"/>
      <c r="D481" s="7"/>
      <c r="E481" s="5"/>
      <c r="F481" s="7"/>
      <c r="G481" s="7"/>
      <c r="H481" s="8"/>
    </row>
    <row r="482" spans="2:8" x14ac:dyDescent="0.25">
      <c r="B482" s="5" t="s">
        <v>469</v>
      </c>
      <c r="C482" s="6"/>
      <c r="D482" s="7"/>
      <c r="E482" s="5"/>
      <c r="F482" s="7"/>
      <c r="G482" s="7"/>
      <c r="H482" s="8"/>
    </row>
    <row r="483" spans="2:8" ht="30" x14ac:dyDescent="0.25">
      <c r="B483" s="5"/>
      <c r="C483" s="6" t="s">
        <v>292</v>
      </c>
      <c r="D483" s="7">
        <v>43875</v>
      </c>
      <c r="E483" s="5" t="s">
        <v>7</v>
      </c>
      <c r="F483" s="7">
        <v>43875</v>
      </c>
      <c r="G483" s="7" t="s">
        <v>17</v>
      </c>
      <c r="H483" s="8">
        <v>4.1666666664241347E-2</v>
      </c>
    </row>
    <row r="484" spans="2:8" ht="45" x14ac:dyDescent="0.25">
      <c r="B484" s="5"/>
      <c r="C484" s="6" t="s">
        <v>293</v>
      </c>
      <c r="D484" s="7">
        <v>43875</v>
      </c>
      <c r="E484" s="5" t="s">
        <v>55</v>
      </c>
      <c r="F484" s="7">
        <v>43875</v>
      </c>
      <c r="G484" s="7" t="s">
        <v>10</v>
      </c>
      <c r="H484" s="8">
        <v>6.25E-2</v>
      </c>
    </row>
    <row r="485" spans="2:8" ht="45" x14ac:dyDescent="0.25">
      <c r="B485" s="5"/>
      <c r="C485" s="6" t="s">
        <v>294</v>
      </c>
      <c r="D485" s="7">
        <v>43876</v>
      </c>
      <c r="E485" s="5" t="s">
        <v>91</v>
      </c>
      <c r="F485" s="7">
        <v>43878</v>
      </c>
      <c r="G485" s="7" t="s">
        <v>28</v>
      </c>
      <c r="H485" s="8">
        <v>2.0208333333357587</v>
      </c>
    </row>
    <row r="486" spans="2:8" ht="30" x14ac:dyDescent="0.25">
      <c r="B486" s="5"/>
      <c r="C486" s="6" t="s">
        <v>295</v>
      </c>
      <c r="D486" s="7">
        <v>43881</v>
      </c>
      <c r="E486" s="5" t="s">
        <v>62</v>
      </c>
      <c r="F486" s="7">
        <v>43881</v>
      </c>
      <c r="G486" s="7" t="s">
        <v>237</v>
      </c>
      <c r="H486" s="8">
        <v>6.25E-2</v>
      </c>
    </row>
    <row r="487" spans="2:8" ht="45" x14ac:dyDescent="0.25">
      <c r="B487" s="5"/>
      <c r="C487" s="6" t="s">
        <v>296</v>
      </c>
      <c r="D487" s="7">
        <v>43915</v>
      </c>
      <c r="E487" s="5" t="s">
        <v>171</v>
      </c>
      <c r="F487" s="7">
        <v>43915</v>
      </c>
      <c r="G487" s="7" t="s">
        <v>65</v>
      </c>
      <c r="H487" s="8">
        <v>2.0833333335758653E-2</v>
      </c>
    </row>
    <row r="488" spans="2:8" ht="75" x14ac:dyDescent="0.25">
      <c r="B488" s="5"/>
      <c r="C488" s="6" t="s">
        <v>297</v>
      </c>
      <c r="D488" s="7">
        <v>43916</v>
      </c>
      <c r="E488" s="5" t="s">
        <v>7</v>
      </c>
      <c r="F488" s="7">
        <v>43916</v>
      </c>
      <c r="G488" s="7" t="s">
        <v>20</v>
      </c>
      <c r="H488" s="8">
        <v>0.125</v>
      </c>
    </row>
    <row r="489" spans="2:8" ht="45" x14ac:dyDescent="0.25">
      <c r="B489" s="5"/>
      <c r="C489" s="6" t="s">
        <v>298</v>
      </c>
      <c r="D489" s="7">
        <v>44173</v>
      </c>
      <c r="E489" s="5" t="s">
        <v>8</v>
      </c>
      <c r="F489" s="7">
        <v>44173</v>
      </c>
      <c r="G489" s="7" t="s">
        <v>20</v>
      </c>
      <c r="H489" s="8">
        <v>6.25E-2</v>
      </c>
    </row>
    <row r="490" spans="2:8" x14ac:dyDescent="0.25">
      <c r="B490" s="5"/>
      <c r="C490" s="6"/>
      <c r="D490" s="7"/>
      <c r="E490" s="5"/>
      <c r="F490" s="7"/>
      <c r="G490" s="7"/>
      <c r="H490" s="8"/>
    </row>
    <row r="491" spans="2:8" x14ac:dyDescent="0.25">
      <c r="B491" s="5" t="s">
        <v>470</v>
      </c>
      <c r="C491" s="6"/>
      <c r="D491" s="7"/>
      <c r="E491" s="5"/>
      <c r="F491" s="7"/>
      <c r="G491" s="7"/>
      <c r="H491" s="8"/>
    </row>
    <row r="492" spans="2:8" ht="30" x14ac:dyDescent="0.25">
      <c r="B492" s="5"/>
      <c r="C492" s="6" t="s">
        <v>299</v>
      </c>
      <c r="D492" s="7">
        <v>44032</v>
      </c>
      <c r="E492" s="5" t="s">
        <v>14</v>
      </c>
      <c r="F492" s="7">
        <v>44032</v>
      </c>
      <c r="G492" s="7" t="s">
        <v>39</v>
      </c>
      <c r="H492" s="8">
        <v>4.1666666664241347E-2</v>
      </c>
    </row>
    <row r="493" spans="2:8" ht="45" x14ac:dyDescent="0.25">
      <c r="B493" s="5"/>
      <c r="C493" s="6" t="s">
        <v>300</v>
      </c>
      <c r="D493" s="7">
        <v>44034</v>
      </c>
      <c r="E493" s="5" t="s">
        <v>301</v>
      </c>
      <c r="F493" s="7">
        <v>44034</v>
      </c>
      <c r="G493" s="7" t="s">
        <v>302</v>
      </c>
      <c r="H493" s="8">
        <v>4.1666666671517305E-2</v>
      </c>
    </row>
    <row r="494" spans="2:8" ht="30" x14ac:dyDescent="0.25">
      <c r="B494" s="5"/>
      <c r="C494" s="6" t="s">
        <v>303</v>
      </c>
      <c r="D494" s="7">
        <v>44045</v>
      </c>
      <c r="E494" s="5" t="s">
        <v>248</v>
      </c>
      <c r="F494" s="7">
        <v>44045</v>
      </c>
      <c r="G494" s="7" t="s">
        <v>148</v>
      </c>
      <c r="H494" s="8">
        <v>4.1666666664241347E-2</v>
      </c>
    </row>
    <row r="495" spans="2:8" ht="45" x14ac:dyDescent="0.25">
      <c r="B495" s="5"/>
      <c r="C495" s="6" t="s">
        <v>304</v>
      </c>
      <c r="D495" s="7">
        <v>44065</v>
      </c>
      <c r="E495" s="5" t="s">
        <v>28</v>
      </c>
      <c r="F495" s="7">
        <v>44065</v>
      </c>
      <c r="G495" s="7" t="s">
        <v>7</v>
      </c>
      <c r="H495" s="8">
        <v>6.25E-2</v>
      </c>
    </row>
    <row r="496" spans="2:8" ht="45" x14ac:dyDescent="0.25">
      <c r="B496" s="5"/>
      <c r="C496" s="6" t="s">
        <v>305</v>
      </c>
      <c r="D496" s="7">
        <v>44066</v>
      </c>
      <c r="E496" s="5" t="s">
        <v>22</v>
      </c>
      <c r="F496" s="7">
        <v>44066</v>
      </c>
      <c r="G496" s="7" t="s">
        <v>91</v>
      </c>
      <c r="H496" s="8">
        <v>2.0833333335758653E-2</v>
      </c>
    </row>
    <row r="497" spans="2:8" x14ac:dyDescent="0.25">
      <c r="B497" s="5"/>
      <c r="C497" s="6"/>
      <c r="D497" s="5"/>
      <c r="E497" s="5"/>
      <c r="F497" s="7"/>
      <c r="G497" s="7"/>
      <c r="H497" s="8"/>
    </row>
    <row r="498" spans="2:8" x14ac:dyDescent="0.25">
      <c r="B498" s="5" t="s">
        <v>471</v>
      </c>
      <c r="C498" s="6"/>
      <c r="D498" s="7"/>
      <c r="E498" s="5"/>
      <c r="F498" s="7"/>
      <c r="G498" s="7"/>
      <c r="H498" s="8"/>
    </row>
    <row r="499" spans="2:8" ht="45" x14ac:dyDescent="0.25">
      <c r="B499" s="5"/>
      <c r="C499" s="6" t="s">
        <v>306</v>
      </c>
      <c r="D499" s="7">
        <v>44000</v>
      </c>
      <c r="E499" s="5" t="s">
        <v>8</v>
      </c>
      <c r="F499" s="7">
        <v>44067</v>
      </c>
      <c r="G499" s="7"/>
      <c r="H499" s="8"/>
    </row>
    <row r="500" spans="2:8" x14ac:dyDescent="0.25">
      <c r="B500" s="5"/>
      <c r="C500" s="6"/>
      <c r="D500" s="5"/>
      <c r="E500" s="5"/>
      <c r="F500" s="7"/>
      <c r="G500" s="7"/>
      <c r="H500" s="8"/>
    </row>
    <row r="501" spans="2:8" x14ac:dyDescent="0.25">
      <c r="B501" s="5" t="s">
        <v>472</v>
      </c>
      <c r="C501" s="6"/>
      <c r="D501" s="7"/>
      <c r="E501" s="5"/>
      <c r="F501" s="7"/>
      <c r="G501" s="7"/>
      <c r="H501" s="8"/>
    </row>
    <row r="502" spans="2:8" ht="30" x14ac:dyDescent="0.25">
      <c r="B502" s="5"/>
      <c r="C502" s="6" t="s">
        <v>307</v>
      </c>
      <c r="D502" s="7">
        <v>44181</v>
      </c>
      <c r="E502" s="5" t="s">
        <v>16</v>
      </c>
      <c r="F502" s="7">
        <v>44181</v>
      </c>
      <c r="G502" s="7" t="s">
        <v>57</v>
      </c>
      <c r="H502" s="8">
        <v>4.1666666664241347E-2</v>
      </c>
    </row>
    <row r="503" spans="2:8" x14ac:dyDescent="0.25">
      <c r="B503" s="5"/>
      <c r="C503" s="6"/>
      <c r="D503" s="7"/>
      <c r="E503" s="5"/>
      <c r="F503" s="7"/>
      <c r="G503" s="7"/>
      <c r="H503" s="8"/>
    </row>
    <row r="504" spans="2:8" x14ac:dyDescent="0.25">
      <c r="B504" s="5" t="s">
        <v>473</v>
      </c>
      <c r="C504" s="6"/>
      <c r="D504" s="7"/>
      <c r="E504" s="5"/>
      <c r="F504" s="7"/>
      <c r="G504" s="7"/>
      <c r="H504" s="8"/>
    </row>
    <row r="505" spans="2:8" ht="45" x14ac:dyDescent="0.25">
      <c r="B505" s="5"/>
      <c r="C505" s="6" t="s">
        <v>308</v>
      </c>
      <c r="D505" s="7">
        <v>44019</v>
      </c>
      <c r="E505" s="5" t="s">
        <v>24</v>
      </c>
      <c r="F505" s="7">
        <v>44020</v>
      </c>
      <c r="G505" s="7" t="s">
        <v>235</v>
      </c>
      <c r="H505" s="8">
        <v>1.0416666666642413</v>
      </c>
    </row>
    <row r="506" spans="2:8" x14ac:dyDescent="0.25">
      <c r="B506" s="5"/>
      <c r="C506" s="6"/>
      <c r="D506" s="5"/>
      <c r="E506" s="5"/>
      <c r="F506" s="7"/>
      <c r="G506" s="7"/>
      <c r="H506" s="8"/>
    </row>
    <row r="507" spans="2:8" x14ac:dyDescent="0.25">
      <c r="B507" s="5" t="s">
        <v>474</v>
      </c>
      <c r="C507" s="6"/>
      <c r="D507" s="7"/>
      <c r="E507" s="5"/>
      <c r="F507" s="7"/>
      <c r="G507" s="7"/>
      <c r="H507" s="8"/>
    </row>
    <row r="508" spans="2:8" ht="30" x14ac:dyDescent="0.25">
      <c r="B508" s="5"/>
      <c r="C508" s="6" t="s">
        <v>309</v>
      </c>
      <c r="D508" s="7">
        <v>43987</v>
      </c>
      <c r="E508" s="5" t="s">
        <v>91</v>
      </c>
      <c r="F508" s="7">
        <v>43987</v>
      </c>
      <c r="G508" s="7" t="s">
        <v>70</v>
      </c>
      <c r="H508" s="8">
        <v>4.1666666664241347E-2</v>
      </c>
    </row>
    <row r="509" spans="2:8" x14ac:dyDescent="0.25">
      <c r="B509" s="5"/>
      <c r="C509" s="6"/>
      <c r="D509" s="5"/>
      <c r="E509" s="5"/>
      <c r="F509" s="7"/>
      <c r="G509" s="7"/>
      <c r="H509" s="8"/>
    </row>
    <row r="510" spans="2:8" x14ac:dyDescent="0.25">
      <c r="B510" s="5" t="s">
        <v>475</v>
      </c>
      <c r="C510" s="6"/>
      <c r="D510" s="7"/>
      <c r="E510" s="5"/>
      <c r="F510" s="7"/>
      <c r="G510" s="7"/>
      <c r="H510" s="8"/>
    </row>
    <row r="511" spans="2:8" ht="45" x14ac:dyDescent="0.25">
      <c r="B511" s="5"/>
      <c r="C511" s="6" t="s">
        <v>310</v>
      </c>
      <c r="D511" s="7">
        <v>44146</v>
      </c>
      <c r="E511" s="5" t="s">
        <v>20</v>
      </c>
      <c r="F511" s="7">
        <v>44147</v>
      </c>
      <c r="G511" s="7" t="s">
        <v>85</v>
      </c>
      <c r="H511" s="8">
        <v>1.0416666666642413</v>
      </c>
    </row>
    <row r="512" spans="2:8" x14ac:dyDescent="0.25">
      <c r="B512" s="5"/>
      <c r="C512" s="6"/>
      <c r="D512" s="7"/>
      <c r="E512" s="5"/>
      <c r="F512" s="7"/>
      <c r="G512" s="7"/>
      <c r="H512" s="8"/>
    </row>
    <row r="513" spans="2:8" x14ac:dyDescent="0.25">
      <c r="B513" s="5" t="s">
        <v>476</v>
      </c>
      <c r="C513" s="6"/>
      <c r="D513" s="7"/>
      <c r="E513" s="5"/>
      <c r="F513" s="7"/>
      <c r="G513" s="7"/>
      <c r="H513" s="8"/>
    </row>
    <row r="514" spans="2:8" ht="30" x14ac:dyDescent="0.25">
      <c r="B514" s="5"/>
      <c r="C514" s="6" t="s">
        <v>311</v>
      </c>
      <c r="D514" s="7">
        <v>43850</v>
      </c>
      <c r="E514" s="5" t="s">
        <v>13</v>
      </c>
      <c r="F514" s="7">
        <v>43850</v>
      </c>
      <c r="G514" s="7" t="s">
        <v>20</v>
      </c>
      <c r="H514" s="8">
        <v>4.1666666671517305E-2</v>
      </c>
    </row>
    <row r="515" spans="2:8" ht="30" x14ac:dyDescent="0.25">
      <c r="B515" s="5"/>
      <c r="C515" s="6" t="s">
        <v>312</v>
      </c>
      <c r="D515" s="7">
        <v>44078</v>
      </c>
      <c r="E515" s="5" t="s">
        <v>62</v>
      </c>
      <c r="F515" s="7">
        <v>44078</v>
      </c>
      <c r="G515" s="7" t="s">
        <v>55</v>
      </c>
      <c r="H515" s="8">
        <v>2.0833333335758653E-2</v>
      </c>
    </row>
    <row r="516" spans="2:8" ht="30" x14ac:dyDescent="0.25">
      <c r="B516" s="5"/>
      <c r="C516" s="6" t="s">
        <v>313</v>
      </c>
      <c r="D516" s="7">
        <v>44153</v>
      </c>
      <c r="E516" s="5" t="s">
        <v>20</v>
      </c>
      <c r="F516" s="7">
        <v>44153</v>
      </c>
      <c r="G516" s="7" t="s">
        <v>85</v>
      </c>
      <c r="H516" s="8">
        <v>4.1666666664241347E-2</v>
      </c>
    </row>
    <row r="517" spans="2:8" ht="45" x14ac:dyDescent="0.25">
      <c r="B517" s="5"/>
      <c r="C517" s="6" t="s">
        <v>314</v>
      </c>
      <c r="D517" s="7">
        <v>44177</v>
      </c>
      <c r="E517" s="5" t="s">
        <v>237</v>
      </c>
      <c r="F517" s="7">
        <v>44177</v>
      </c>
      <c r="G517" s="7" t="s">
        <v>10</v>
      </c>
      <c r="H517" s="8">
        <v>2.0833333335758653E-2</v>
      </c>
    </row>
    <row r="518" spans="2:8" x14ac:dyDescent="0.25">
      <c r="B518" s="5"/>
      <c r="C518" s="6"/>
      <c r="D518" s="7"/>
      <c r="E518" s="5"/>
      <c r="F518" s="7"/>
      <c r="G518" s="7"/>
      <c r="H518" s="8"/>
    </row>
    <row r="519" spans="2:8" x14ac:dyDescent="0.25">
      <c r="B519" s="5" t="s">
        <v>477</v>
      </c>
      <c r="C519" s="6"/>
      <c r="D519" s="7"/>
      <c r="E519" s="5"/>
      <c r="F519" s="7"/>
      <c r="G519" s="7"/>
      <c r="H519" s="8"/>
    </row>
    <row r="520" spans="2:8" ht="30" x14ac:dyDescent="0.25">
      <c r="B520" s="5"/>
      <c r="C520" s="6" t="s">
        <v>315</v>
      </c>
      <c r="D520" s="7">
        <v>43994</v>
      </c>
      <c r="E520" s="5" t="s">
        <v>14</v>
      </c>
      <c r="F520" s="7">
        <v>43994</v>
      </c>
      <c r="G520" s="7" t="s">
        <v>39</v>
      </c>
      <c r="H520" s="8">
        <v>4.1666666664241347E-2</v>
      </c>
    </row>
    <row r="521" spans="2:8" x14ac:dyDescent="0.25">
      <c r="B521" s="5"/>
      <c r="C521" s="6"/>
      <c r="D521" s="7"/>
      <c r="E521" s="5"/>
      <c r="F521" s="7"/>
      <c r="G521" s="7"/>
      <c r="H521" s="8"/>
    </row>
    <row r="522" spans="2:8" x14ac:dyDescent="0.25">
      <c r="B522" s="5" t="s">
        <v>478</v>
      </c>
      <c r="C522" s="6"/>
      <c r="D522" s="7"/>
      <c r="E522" s="5"/>
      <c r="F522" s="7"/>
      <c r="G522" s="7"/>
      <c r="H522" s="8"/>
    </row>
    <row r="523" spans="2:8" ht="30" x14ac:dyDescent="0.25">
      <c r="B523" s="5"/>
      <c r="C523" s="6" t="s">
        <v>316</v>
      </c>
      <c r="D523" s="7">
        <v>43913</v>
      </c>
      <c r="E523" s="5" t="s">
        <v>39</v>
      </c>
      <c r="F523" s="7">
        <v>43913</v>
      </c>
      <c r="G523" s="7" t="s">
        <v>85</v>
      </c>
      <c r="H523" s="8">
        <v>2.0833333335758653E-2</v>
      </c>
    </row>
    <row r="524" spans="2:8" ht="30" x14ac:dyDescent="0.25">
      <c r="B524" s="5"/>
      <c r="C524" s="6" t="s">
        <v>317</v>
      </c>
      <c r="D524" s="7">
        <v>44005</v>
      </c>
      <c r="E524" s="5" t="s">
        <v>49</v>
      </c>
      <c r="F524" s="7">
        <v>44005</v>
      </c>
      <c r="G524" s="7" t="s">
        <v>57</v>
      </c>
      <c r="H524" s="8">
        <v>3.125E-2</v>
      </c>
    </row>
    <row r="525" spans="2:8" x14ac:dyDescent="0.25">
      <c r="B525" s="5"/>
      <c r="C525" s="6"/>
      <c r="D525" s="7"/>
      <c r="E525" s="5"/>
      <c r="F525" s="7"/>
      <c r="G525" s="7"/>
      <c r="H525" s="8"/>
    </row>
    <row r="526" spans="2:8" x14ac:dyDescent="0.25">
      <c r="B526" s="5" t="s">
        <v>479</v>
      </c>
      <c r="C526" s="6"/>
      <c r="D526" s="7"/>
      <c r="E526" s="5"/>
      <c r="F526" s="7"/>
      <c r="G526" s="7"/>
      <c r="H526" s="8"/>
    </row>
    <row r="527" spans="2:8" ht="30" x14ac:dyDescent="0.25">
      <c r="B527" s="5"/>
      <c r="C527" s="6" t="s">
        <v>318</v>
      </c>
      <c r="D527" s="7">
        <v>43942</v>
      </c>
      <c r="E527" s="5" t="s">
        <v>51</v>
      </c>
      <c r="F527" s="7">
        <v>43942</v>
      </c>
      <c r="G527" s="7" t="s">
        <v>17</v>
      </c>
      <c r="H527" s="8">
        <v>3.125E-2</v>
      </c>
    </row>
    <row r="528" spans="2:8" x14ac:dyDescent="0.25">
      <c r="B528" s="5"/>
      <c r="C528" s="6"/>
      <c r="D528" s="7"/>
      <c r="E528" s="5"/>
      <c r="F528" s="7"/>
      <c r="G528" s="7"/>
      <c r="H528" s="8"/>
    </row>
    <row r="529" spans="2:8" x14ac:dyDescent="0.25">
      <c r="B529" s="5" t="s">
        <v>480</v>
      </c>
      <c r="C529" s="6"/>
      <c r="D529" s="7"/>
      <c r="E529" s="5"/>
      <c r="F529" s="7"/>
      <c r="G529" s="7"/>
      <c r="H529" s="8"/>
    </row>
    <row r="530" spans="2:8" ht="60" x14ac:dyDescent="0.25">
      <c r="B530" s="5"/>
      <c r="C530" s="6" t="s">
        <v>319</v>
      </c>
      <c r="D530" s="7">
        <v>43952</v>
      </c>
      <c r="E530" s="5" t="s">
        <v>68</v>
      </c>
      <c r="F530" s="7">
        <v>43955</v>
      </c>
      <c r="G530" s="7" t="s">
        <v>100</v>
      </c>
      <c r="H530" s="8">
        <v>3.0416666666642413</v>
      </c>
    </row>
    <row r="531" spans="2:8" x14ac:dyDescent="0.25">
      <c r="B531" s="5"/>
      <c r="C531" s="6"/>
      <c r="D531" s="7"/>
      <c r="E531" s="5"/>
      <c r="F531" s="7"/>
      <c r="G531" s="7"/>
      <c r="H531" s="8"/>
    </row>
    <row r="532" spans="2:8" x14ac:dyDescent="0.25">
      <c r="B532" s="5" t="s">
        <v>481</v>
      </c>
      <c r="C532" s="6"/>
      <c r="D532" s="7"/>
      <c r="E532" s="5"/>
      <c r="F532" s="7"/>
      <c r="G532" s="7"/>
      <c r="H532" s="8"/>
    </row>
    <row r="533" spans="2:8" ht="45" x14ac:dyDescent="0.25">
      <c r="B533" s="5"/>
      <c r="C533" s="6" t="s">
        <v>320</v>
      </c>
      <c r="D533" s="7">
        <v>43962</v>
      </c>
      <c r="E533" s="5" t="s">
        <v>242</v>
      </c>
      <c r="F533" s="7">
        <v>43962</v>
      </c>
      <c r="G533" s="7" t="s">
        <v>171</v>
      </c>
      <c r="H533" s="8">
        <v>2.0833333335758653E-2</v>
      </c>
    </row>
    <row r="534" spans="2:8" ht="30" x14ac:dyDescent="0.25">
      <c r="B534" s="5"/>
      <c r="C534" s="6" t="s">
        <v>33</v>
      </c>
      <c r="D534" s="7">
        <v>44032</v>
      </c>
      <c r="E534" s="5" t="s">
        <v>17</v>
      </c>
      <c r="F534" s="7">
        <v>44032</v>
      </c>
      <c r="G534" s="7" t="s">
        <v>13</v>
      </c>
      <c r="H534" s="8">
        <v>4.1666666664241347E-2</v>
      </c>
    </row>
    <row r="535" spans="2:8" x14ac:dyDescent="0.25">
      <c r="B535" s="5"/>
      <c r="C535" s="6"/>
      <c r="D535" s="7"/>
      <c r="E535" s="5"/>
      <c r="F535" s="7"/>
      <c r="G535" s="7"/>
      <c r="H535" s="8"/>
    </row>
    <row r="536" spans="2:8" x14ac:dyDescent="0.25">
      <c r="B536" s="5" t="s">
        <v>482</v>
      </c>
      <c r="C536" s="6"/>
      <c r="D536" s="7"/>
      <c r="E536" s="5"/>
      <c r="F536" s="7"/>
      <c r="G536" s="7"/>
      <c r="H536" s="8"/>
    </row>
    <row r="537" spans="2:8" x14ac:dyDescent="0.25">
      <c r="B537" s="5"/>
      <c r="C537" s="6" t="s">
        <v>321</v>
      </c>
      <c r="D537" s="7">
        <v>43867</v>
      </c>
      <c r="E537" s="5" t="s">
        <v>8</v>
      </c>
      <c r="F537" s="7">
        <v>43867</v>
      </c>
      <c r="G537" s="7" t="s">
        <v>8</v>
      </c>
      <c r="H537" s="8">
        <v>0</v>
      </c>
    </row>
    <row r="538" spans="2:8" x14ac:dyDescent="0.25">
      <c r="B538" s="5"/>
      <c r="C538" s="6"/>
      <c r="D538" s="7"/>
      <c r="E538" s="5"/>
      <c r="F538" s="7"/>
      <c r="G538" s="7"/>
      <c r="H538" s="8"/>
    </row>
    <row r="539" spans="2:8" x14ac:dyDescent="0.25">
      <c r="B539" s="5" t="s">
        <v>483</v>
      </c>
      <c r="C539" s="6"/>
      <c r="D539" s="7"/>
      <c r="E539" s="5"/>
      <c r="F539" s="7"/>
      <c r="G539" s="7"/>
      <c r="H539" s="8"/>
    </row>
    <row r="540" spans="2:8" ht="30" x14ac:dyDescent="0.25">
      <c r="B540" s="5"/>
      <c r="C540" s="6" t="s">
        <v>322</v>
      </c>
      <c r="D540" s="7">
        <v>43880</v>
      </c>
      <c r="E540" s="5" t="s">
        <v>57</v>
      </c>
      <c r="F540" s="7">
        <v>43880</v>
      </c>
      <c r="G540" s="7" t="s">
        <v>17</v>
      </c>
      <c r="H540" s="8">
        <v>2.0833333335758653E-2</v>
      </c>
    </row>
    <row r="541" spans="2:8" x14ac:dyDescent="0.25">
      <c r="B541" s="5"/>
      <c r="C541" s="6"/>
      <c r="D541" s="7"/>
      <c r="E541" s="5"/>
      <c r="F541" s="7"/>
      <c r="G541" s="7"/>
      <c r="H541" s="8"/>
    </row>
    <row r="542" spans="2:8" x14ac:dyDescent="0.25">
      <c r="B542" s="5" t="s">
        <v>484</v>
      </c>
      <c r="C542" s="6"/>
      <c r="D542" s="7"/>
      <c r="E542" s="5"/>
      <c r="F542" s="7"/>
      <c r="G542" s="7"/>
      <c r="H542" s="8"/>
    </row>
    <row r="543" spans="2:8" ht="45" x14ac:dyDescent="0.25">
      <c r="B543" s="5"/>
      <c r="C543" s="6" t="s">
        <v>323</v>
      </c>
      <c r="D543" s="7">
        <v>43871</v>
      </c>
      <c r="E543" s="5" t="s">
        <v>13</v>
      </c>
      <c r="F543" s="7">
        <v>43871</v>
      </c>
      <c r="G543" s="7" t="s">
        <v>20</v>
      </c>
      <c r="H543" s="8">
        <v>4.1666666671517305E-2</v>
      </c>
    </row>
    <row r="544" spans="2:8" ht="30" x14ac:dyDescent="0.25">
      <c r="B544" s="5"/>
      <c r="C544" s="6" t="s">
        <v>324</v>
      </c>
      <c r="D544" s="7">
        <v>43874</v>
      </c>
      <c r="E544" s="5" t="s">
        <v>57</v>
      </c>
      <c r="F544" s="7">
        <v>43874</v>
      </c>
      <c r="G544" s="7" t="s">
        <v>17</v>
      </c>
      <c r="H544" s="8">
        <v>2.0833333335758653E-2</v>
      </c>
    </row>
    <row r="545" spans="2:8" x14ac:dyDescent="0.25">
      <c r="B545" s="5"/>
      <c r="C545" s="6"/>
      <c r="D545" s="7"/>
      <c r="E545" s="5"/>
      <c r="F545" s="7"/>
      <c r="G545" s="7"/>
      <c r="H545" s="8"/>
    </row>
    <row r="546" spans="2:8" x14ac:dyDescent="0.25">
      <c r="B546" s="5" t="s">
        <v>485</v>
      </c>
      <c r="C546" s="6"/>
      <c r="D546" s="7"/>
      <c r="E546" s="5"/>
      <c r="F546" s="7"/>
      <c r="G546" s="7"/>
      <c r="H546" s="8"/>
    </row>
    <row r="547" spans="2:8" ht="30" x14ac:dyDescent="0.25">
      <c r="B547" s="5"/>
      <c r="C547" s="6" t="s">
        <v>325</v>
      </c>
      <c r="D547" s="7">
        <v>43971</v>
      </c>
      <c r="E547" s="5" t="s">
        <v>7</v>
      </c>
      <c r="F547" s="7">
        <v>43971</v>
      </c>
      <c r="G547" s="7" t="s">
        <v>17</v>
      </c>
      <c r="H547" s="8">
        <v>4.1666666664241347E-2</v>
      </c>
    </row>
    <row r="548" spans="2:8" ht="30" x14ac:dyDescent="0.25">
      <c r="B548" s="5"/>
      <c r="C548" s="6" t="s">
        <v>326</v>
      </c>
      <c r="D548" s="7">
        <v>43971</v>
      </c>
      <c r="E548" s="5" t="s">
        <v>8</v>
      </c>
      <c r="F548" s="7">
        <v>43971</v>
      </c>
      <c r="G548" s="7" t="s">
        <v>13</v>
      </c>
      <c r="H548" s="8">
        <v>2.0833333328482695E-2</v>
      </c>
    </row>
    <row r="549" spans="2:8" x14ac:dyDescent="0.25">
      <c r="B549" s="5"/>
      <c r="C549" s="6" t="s">
        <v>233</v>
      </c>
      <c r="D549" s="7">
        <v>43980</v>
      </c>
      <c r="E549" s="5"/>
      <c r="F549" s="7">
        <v>43980</v>
      </c>
      <c r="G549" s="7"/>
      <c r="H549" s="8"/>
    </row>
    <row r="550" spans="2:8" ht="30" x14ac:dyDescent="0.25">
      <c r="B550" s="5"/>
      <c r="C550" s="6" t="s">
        <v>327</v>
      </c>
      <c r="D550" s="7">
        <v>43983</v>
      </c>
      <c r="E550" s="5" t="s">
        <v>22</v>
      </c>
      <c r="F550" s="7">
        <v>43983</v>
      </c>
      <c r="G550" s="7" t="s">
        <v>91</v>
      </c>
      <c r="H550" s="8">
        <v>2.0833333335758653E-2</v>
      </c>
    </row>
    <row r="551" spans="2:8" x14ac:dyDescent="0.25">
      <c r="B551" s="5"/>
      <c r="C551" s="6"/>
      <c r="D551" s="7"/>
      <c r="E551" s="5"/>
      <c r="F551" s="7"/>
      <c r="G551" s="7"/>
      <c r="H551" s="8"/>
    </row>
    <row r="552" spans="2:8" x14ac:dyDescent="0.25">
      <c r="B552" s="5" t="s">
        <v>486</v>
      </c>
      <c r="C552" s="6"/>
      <c r="D552" s="7"/>
      <c r="E552" s="5"/>
      <c r="F552" s="7"/>
      <c r="G552" s="7"/>
      <c r="H552" s="8"/>
    </row>
    <row r="553" spans="2:8" ht="45" x14ac:dyDescent="0.25">
      <c r="B553" s="5"/>
      <c r="C553" s="6" t="s">
        <v>328</v>
      </c>
      <c r="D553" s="7">
        <v>43903</v>
      </c>
      <c r="E553" s="5" t="s">
        <v>28</v>
      </c>
      <c r="F553" s="7">
        <v>43903</v>
      </c>
      <c r="G553" s="7" t="s">
        <v>16</v>
      </c>
      <c r="H553" s="8">
        <v>4.1666666664241347E-2</v>
      </c>
    </row>
    <row r="554" spans="2:8" ht="30" x14ac:dyDescent="0.25">
      <c r="B554" s="5"/>
      <c r="C554" s="6" t="s">
        <v>329</v>
      </c>
      <c r="D554" s="7">
        <v>43904</v>
      </c>
      <c r="E554" s="5" t="s">
        <v>14</v>
      </c>
      <c r="F554" s="7">
        <v>43904</v>
      </c>
      <c r="G554" s="7" t="s">
        <v>39</v>
      </c>
      <c r="H554" s="8">
        <v>4.1666666664241347E-2</v>
      </c>
    </row>
    <row r="555" spans="2:8" ht="30" x14ac:dyDescent="0.25">
      <c r="B555" s="5"/>
      <c r="C555" s="6" t="s">
        <v>330</v>
      </c>
      <c r="D555" s="7">
        <v>44065</v>
      </c>
      <c r="E555" s="5" t="s">
        <v>242</v>
      </c>
      <c r="F555" s="7">
        <v>44065</v>
      </c>
      <c r="G555" s="7" t="s">
        <v>78</v>
      </c>
      <c r="H555" s="8">
        <v>8.3333333335758653E-2</v>
      </c>
    </row>
    <row r="556" spans="2:8" x14ac:dyDescent="0.25">
      <c r="B556" s="5"/>
      <c r="C556" s="6"/>
      <c r="D556" s="7"/>
      <c r="E556" s="5"/>
      <c r="F556" s="7"/>
      <c r="G556" s="7"/>
      <c r="H556" s="8"/>
    </row>
    <row r="557" spans="2:8" x14ac:dyDescent="0.25">
      <c r="B557" s="5" t="s">
        <v>487</v>
      </c>
      <c r="C557" s="6"/>
      <c r="D557" s="7"/>
      <c r="E557" s="5"/>
      <c r="F557" s="7"/>
      <c r="G557" s="7"/>
      <c r="H557" s="8"/>
    </row>
    <row r="558" spans="2:8" ht="30" x14ac:dyDescent="0.25">
      <c r="B558" s="5"/>
      <c r="C558" s="6" t="s">
        <v>331</v>
      </c>
      <c r="D558" s="7">
        <v>43888</v>
      </c>
      <c r="E558" s="5" t="s">
        <v>75</v>
      </c>
      <c r="F558" s="7">
        <v>43888</v>
      </c>
      <c r="G558" s="7" t="s">
        <v>225</v>
      </c>
      <c r="H558" s="8">
        <v>6.25E-2</v>
      </c>
    </row>
    <row r="559" spans="2:8" x14ac:dyDescent="0.25">
      <c r="B559" s="5"/>
      <c r="C559" s="6"/>
      <c r="D559" s="7"/>
      <c r="E559" s="5"/>
      <c r="F559" s="7"/>
      <c r="G559" s="7"/>
      <c r="H559" s="8"/>
    </row>
    <row r="560" spans="2:8" x14ac:dyDescent="0.25">
      <c r="B560" s="5" t="s">
        <v>488</v>
      </c>
      <c r="C560" s="6"/>
      <c r="D560" s="7"/>
      <c r="E560" s="5"/>
      <c r="F560" s="7"/>
      <c r="G560" s="7"/>
      <c r="H560" s="8"/>
    </row>
    <row r="561" spans="2:8" ht="30" x14ac:dyDescent="0.25">
      <c r="B561" s="5"/>
      <c r="C561" s="6" t="s">
        <v>332</v>
      </c>
      <c r="D561" s="7">
        <v>43872</v>
      </c>
      <c r="E561" s="5" t="s">
        <v>95</v>
      </c>
      <c r="F561" s="7">
        <v>43872</v>
      </c>
      <c r="G561" s="7" t="s">
        <v>91</v>
      </c>
      <c r="H561" s="8">
        <v>0.4375</v>
      </c>
    </row>
    <row r="562" spans="2:8" x14ac:dyDescent="0.25">
      <c r="B562" s="5"/>
      <c r="C562" s="6"/>
      <c r="D562" s="7"/>
      <c r="E562" s="5"/>
      <c r="F562" s="7"/>
      <c r="G562" s="7"/>
      <c r="H562" s="8"/>
    </row>
    <row r="563" spans="2:8" x14ac:dyDescent="0.25">
      <c r="B563" s="5" t="s">
        <v>489</v>
      </c>
      <c r="C563" s="6"/>
      <c r="D563" s="7"/>
      <c r="E563" s="5"/>
      <c r="F563" s="7"/>
      <c r="G563" s="7"/>
      <c r="H563" s="8"/>
    </row>
    <row r="564" spans="2:8" ht="45" x14ac:dyDescent="0.25">
      <c r="B564" s="5"/>
      <c r="C564" s="6" t="s">
        <v>333</v>
      </c>
      <c r="D564" s="7">
        <v>43847</v>
      </c>
      <c r="E564" s="5" t="s">
        <v>13</v>
      </c>
      <c r="F564" s="7">
        <v>43847</v>
      </c>
      <c r="G564" s="7" t="s">
        <v>14</v>
      </c>
      <c r="H564" s="8">
        <v>2.0833333335758653E-2</v>
      </c>
    </row>
    <row r="565" spans="2:8" x14ac:dyDescent="0.25">
      <c r="B565" s="5"/>
      <c r="C565" s="6"/>
      <c r="D565" s="7"/>
      <c r="E565" s="5"/>
      <c r="F565" s="7"/>
      <c r="G565" s="7"/>
      <c r="H565" s="8"/>
    </row>
    <row r="566" spans="2:8" x14ac:dyDescent="0.25">
      <c r="B566" s="5" t="s">
        <v>490</v>
      </c>
      <c r="C566" s="6"/>
      <c r="D566" s="7"/>
      <c r="E566" s="5"/>
      <c r="F566" s="7"/>
      <c r="G566" s="7"/>
      <c r="H566" s="8"/>
    </row>
    <row r="567" spans="2:8" ht="45" x14ac:dyDescent="0.25">
      <c r="B567" s="5"/>
      <c r="C567" s="6" t="s">
        <v>334</v>
      </c>
      <c r="D567" s="7">
        <v>43850</v>
      </c>
      <c r="E567" s="5" t="s">
        <v>85</v>
      </c>
      <c r="F567" s="7">
        <v>43850</v>
      </c>
      <c r="G567" s="7" t="s">
        <v>62</v>
      </c>
      <c r="H567" s="8">
        <v>4.1666666664241347E-2</v>
      </c>
    </row>
    <row r="568" spans="2:8" x14ac:dyDescent="0.25">
      <c r="B568" s="5"/>
      <c r="C568" s="6"/>
      <c r="D568" s="7"/>
      <c r="E568" s="5"/>
      <c r="F568" s="7"/>
      <c r="G568" s="7"/>
      <c r="H568" s="8"/>
    </row>
    <row r="569" spans="2:8" x14ac:dyDescent="0.25">
      <c r="B569" s="5" t="s">
        <v>491</v>
      </c>
      <c r="C569" s="6"/>
      <c r="D569" s="5"/>
      <c r="E569" s="5"/>
      <c r="F569" s="7"/>
      <c r="G569" s="7"/>
      <c r="H569" s="8"/>
    </row>
    <row r="570" spans="2:8" ht="30" x14ac:dyDescent="0.25">
      <c r="B570" s="5"/>
      <c r="C570" s="6" t="s">
        <v>335</v>
      </c>
      <c r="D570" s="7">
        <v>43860</v>
      </c>
      <c r="E570" s="5" t="s">
        <v>151</v>
      </c>
      <c r="F570" s="7">
        <v>43860</v>
      </c>
      <c r="G570" s="7" t="s">
        <v>171</v>
      </c>
      <c r="H570" s="8">
        <v>4.1666666664241347E-2</v>
      </c>
    </row>
    <row r="571" spans="2:8" ht="75" x14ac:dyDescent="0.25">
      <c r="B571" s="5"/>
      <c r="C571" s="6" t="s">
        <v>336</v>
      </c>
      <c r="D571" s="7">
        <v>43999</v>
      </c>
      <c r="E571" s="5" t="s">
        <v>20</v>
      </c>
      <c r="F571" s="7">
        <v>44000</v>
      </c>
      <c r="G571" s="7" t="s">
        <v>62</v>
      </c>
      <c r="H571" s="8">
        <v>1.0833333333284827</v>
      </c>
    </row>
    <row r="572" spans="2:8" x14ac:dyDescent="0.25">
      <c r="B572" s="5"/>
      <c r="C572" s="6"/>
      <c r="D572" s="5"/>
      <c r="E572" s="5"/>
      <c r="F572" s="7"/>
      <c r="G572" s="7"/>
      <c r="H572" s="8"/>
    </row>
    <row r="573" spans="2:8" x14ac:dyDescent="0.25">
      <c r="B573" s="5" t="s">
        <v>492</v>
      </c>
      <c r="C573" s="6"/>
      <c r="D573" s="7"/>
      <c r="E573" s="5"/>
      <c r="F573" s="7"/>
      <c r="G573" s="7"/>
      <c r="H573" s="8"/>
    </row>
    <row r="574" spans="2:8" ht="30" x14ac:dyDescent="0.25">
      <c r="B574" s="5"/>
      <c r="C574" s="6" t="s">
        <v>337</v>
      </c>
      <c r="D574" s="7">
        <v>44028</v>
      </c>
      <c r="E574" s="5" t="s">
        <v>85</v>
      </c>
      <c r="F574" s="7">
        <v>44028</v>
      </c>
      <c r="G574" s="7" t="s">
        <v>40</v>
      </c>
      <c r="H574" s="8">
        <v>2.0833333335758653E-2</v>
      </c>
    </row>
    <row r="575" spans="2:8" x14ac:dyDescent="0.25">
      <c r="B575" s="5"/>
      <c r="C575" s="6"/>
      <c r="D575" s="5"/>
      <c r="E575" s="5"/>
      <c r="F575" s="7"/>
      <c r="G575" s="7"/>
      <c r="H575" s="8"/>
    </row>
    <row r="576" spans="2:8" x14ac:dyDescent="0.25">
      <c r="B576" s="5" t="s">
        <v>493</v>
      </c>
      <c r="C576" s="6"/>
      <c r="D576" s="7"/>
      <c r="E576" s="5"/>
      <c r="F576" s="7"/>
      <c r="G576" s="7"/>
      <c r="H576" s="8"/>
    </row>
    <row r="577" spans="2:8" ht="45" x14ac:dyDescent="0.25">
      <c r="B577" s="5"/>
      <c r="C577" s="6" t="s">
        <v>338</v>
      </c>
      <c r="D577" s="7">
        <v>44073</v>
      </c>
      <c r="E577" s="5" t="s">
        <v>16</v>
      </c>
      <c r="F577" s="7">
        <v>44073</v>
      </c>
      <c r="G577" s="7" t="s">
        <v>57</v>
      </c>
      <c r="H577" s="8">
        <v>4.1666666664241347E-2</v>
      </c>
    </row>
    <row r="578" spans="2:8" x14ac:dyDescent="0.25">
      <c r="B578" s="5"/>
      <c r="C578" s="6"/>
      <c r="D578" s="5"/>
      <c r="E578" s="5"/>
      <c r="F578" s="7"/>
      <c r="G578" s="7"/>
      <c r="H578" s="8"/>
    </row>
    <row r="579" spans="2:8" x14ac:dyDescent="0.25">
      <c r="B579" s="5" t="s">
        <v>494</v>
      </c>
      <c r="C579" s="6"/>
      <c r="D579" s="7"/>
      <c r="E579" s="5"/>
      <c r="F579" s="7"/>
      <c r="G579" s="7"/>
      <c r="H579" s="8"/>
    </row>
    <row r="580" spans="2:8" x14ac:dyDescent="0.25">
      <c r="B580" s="5"/>
      <c r="C580" s="6" t="s">
        <v>344</v>
      </c>
      <c r="D580" s="7">
        <v>44067</v>
      </c>
      <c r="E580" s="5"/>
      <c r="F580" s="7">
        <v>44067</v>
      </c>
      <c r="G580" s="7"/>
      <c r="H580" s="8"/>
    </row>
    <row r="581" spans="2:8" x14ac:dyDescent="0.25">
      <c r="B581" s="5"/>
      <c r="C581" s="6"/>
      <c r="D581" s="5"/>
      <c r="E581" s="5"/>
      <c r="F581" s="7"/>
      <c r="G581" s="7"/>
      <c r="H581" s="8"/>
    </row>
    <row r="582" spans="2:8" x14ac:dyDescent="0.25">
      <c r="B582" s="5" t="s">
        <v>495</v>
      </c>
      <c r="C582" s="6"/>
      <c r="D582" s="7"/>
      <c r="E582" s="5"/>
      <c r="F582" s="7"/>
      <c r="G582" s="7"/>
      <c r="H582" s="8"/>
    </row>
    <row r="583" spans="2:8" ht="75" x14ac:dyDescent="0.25">
      <c r="B583" s="5"/>
      <c r="C583" s="6" t="s">
        <v>339</v>
      </c>
      <c r="D583" s="7">
        <v>44186</v>
      </c>
      <c r="E583" s="5" t="s">
        <v>40</v>
      </c>
      <c r="F583" s="7">
        <v>44187</v>
      </c>
      <c r="G583" s="7"/>
      <c r="H583" s="8"/>
    </row>
    <row r="584" spans="2:8" x14ac:dyDescent="0.25">
      <c r="B584" s="5"/>
      <c r="C584" s="6"/>
      <c r="D584" s="5"/>
      <c r="E584" s="5"/>
      <c r="F584" s="7"/>
      <c r="G584" s="7"/>
      <c r="H584" s="8"/>
    </row>
    <row r="585" spans="2:8" x14ac:dyDescent="0.25">
      <c r="B585" s="5" t="s">
        <v>496</v>
      </c>
      <c r="C585" s="6"/>
      <c r="D585" s="5"/>
      <c r="E585" s="5"/>
      <c r="F585" s="7"/>
      <c r="G585" s="7"/>
      <c r="H585" s="8"/>
    </row>
    <row r="586" spans="2:8" ht="90" x14ac:dyDescent="0.25">
      <c r="B586" s="5"/>
      <c r="C586" s="6" t="s">
        <v>340</v>
      </c>
      <c r="D586" s="7">
        <v>44182</v>
      </c>
      <c r="E586" s="5" t="s">
        <v>40</v>
      </c>
      <c r="F586" s="7">
        <v>44183</v>
      </c>
      <c r="G586" s="7" t="s">
        <v>55</v>
      </c>
      <c r="H586" s="8">
        <v>1.0416666666642413</v>
      </c>
    </row>
  </sheetData>
  <pageMargins left="0.7" right="0.7" top="0.75" bottom="0.75" header="0.3" footer="0.3"/>
  <pageSetup paperSize="9" orientation="portrait" r:id="rId1"/>
  <headerFooter>
    <oddFooter>&amp;C&amp;"Arial,Regular"&amp;12&amp;K0000FFOFFICIAL</oddFooter>
    <evenFooter>&amp;C&amp;"Arial,Regular"&amp;12&amp;K0000FFOFFICIAL</evenFooter>
    <firstFooter>&amp;C&amp;"Arial,Regular"&amp;12&amp;K0000FFOFFICIAL</first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Document" ma:contentTypeID="0x01010004F253591572DD47B78AF10AFB904303" ma:contentTypeVersion="0" ma:contentTypeDescription="Create a new document." ma:contentTypeScope="" ma:versionID="b5df00d02e53b0c41c827bcca6f9d42c">
  <xsd:schema xmlns:xsd="http://www.w3.org/2001/XMLSchema" xmlns:xs="http://www.w3.org/2001/XMLSchema" xmlns:p="http://schemas.microsoft.com/office/2006/metadata/properties" targetNamespace="http://schemas.microsoft.com/office/2006/metadata/properties" ma:root="true" ma:fieldsID="1b05d82d297216baf5b26c55225140df">
    <xsd:element name="properties">
      <xsd:complexType>
        <xsd:sequence>
          <xsd:element name="documentManagement">
            <xsd:complexType>
              <xsd:all/>
            </xsd:complexType>
          </xsd:element>
        </xsd:sequence>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4.xml><?xml version="1.0" encoding="utf-8"?>
<sisl xmlns:xsd="http://www.w3.org/2001/XMLSchema" xmlns:xsi="http://www.w3.org/2001/XMLSchema-instance" xmlns="http://www.boldonjames.com/2008/01/sie/internal/label" sislVersion="0" policy="6ceae14b-024b-4bff-9be8-3287753ee694" origin="defaultValue">
  <element uid="id_classification_nonbusiness" value=""/>
</sisl>
</file>

<file path=customXml/itemProps1.xml><?xml version="1.0" encoding="utf-8"?>
<ds:datastoreItem xmlns:ds="http://schemas.openxmlformats.org/officeDocument/2006/customXml" ds:itemID="{57D31896-5A39-4051-89F2-4E0CC06CC5C9}">
  <ds:schemaRefs>
    <ds:schemaRef ds:uri="http://www.w3.org/XML/1998/namespace"/>
    <ds:schemaRef ds:uri="http://purl.org/dc/elements/1.1/"/>
    <ds:schemaRef ds:uri="http://schemas.openxmlformats.org/package/2006/metadata/core-properties"/>
    <ds:schemaRef ds:uri="http://purl.org/dc/dcmitype/"/>
    <ds:schemaRef ds:uri="http://schemas.microsoft.com/office/2006/documentManagement/types"/>
    <ds:schemaRef ds:uri="http://schemas.microsoft.com/office/infopath/2007/PartnerControls"/>
    <ds:schemaRef ds:uri="http://schemas.microsoft.com/office/2006/metadata/properties"/>
    <ds:schemaRef ds:uri="http://purl.org/dc/terms/"/>
  </ds:schemaRefs>
</ds:datastoreItem>
</file>

<file path=customXml/itemProps2.xml><?xml version="1.0" encoding="utf-8"?>
<ds:datastoreItem xmlns:ds="http://schemas.openxmlformats.org/officeDocument/2006/customXml" ds:itemID="{4D4D81A7-F462-4AF4-8076-3B92781565B4}">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http://schemas.openxmlformats.org/package/2006/metadata/core-properties"/>
    <ds:schemaRef ds:uri="http://purl.org/dc/elements/1.1/"/>
    <ds:schemaRef ds:uri="http://purl.org/dc/terms/"/>
    <ds:schemaRef ds:uri="http://schemas.microsoft.com/internal/obd"/>
    <ds:schemaRef ds:uri="http://schemas.microsoft.com/office/infopath/2007/PartnerControls"/>
  </ds:schemaRefs>
</ds:datastoreItem>
</file>

<file path=customXml/itemProps3.xml><?xml version="1.0" encoding="utf-8"?>
<ds:datastoreItem xmlns:ds="http://schemas.openxmlformats.org/officeDocument/2006/customXml" ds:itemID="{2465320D-A275-40B7-881C-6349A06066A4}">
  <ds:schemaRefs>
    <ds:schemaRef ds:uri="http://schemas.microsoft.com/sharepoint/v3/contenttype/forms"/>
  </ds:schemaRefs>
</ds:datastoreItem>
</file>

<file path=customXml/itemProps4.xml><?xml version="1.0" encoding="utf-8"?>
<ds:datastoreItem xmlns:ds="http://schemas.openxmlformats.org/officeDocument/2006/customXml" ds:itemID="{60832768-C315-4E62-8980-30320651C7EF}">
  <ds:schemaRefs>
    <ds:schemaRef ds:uri="http://www.w3.org/2001/XMLSchema"/>
    <ds:schemaRef ds:uri="http://www.boldonjames.com/2008/01/sie/internal/label"/>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callouts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DARWIN, Nik</dc:creator>
  <cp:lastModifiedBy>DARWIN, Nik</cp:lastModifiedBy>
  <dcterms:created xsi:type="dcterms:W3CDTF">2021-03-08T16:36:48Z</dcterms:created>
  <dcterms:modified xsi:type="dcterms:W3CDTF">2021-03-09T13:12:34Z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docIndexRef">
    <vt:lpwstr>72d31f9b-0196-4a40-b39e-0a943a2f22e6</vt:lpwstr>
  </property>
  <property fmtid="{D5CDD505-2E9C-101B-9397-08002B2CF9AE}" pid="3" name="bjDocumentLabelXML">
    <vt:lpwstr>&lt;?xml version="1.0" encoding="us-ascii"?&gt;&lt;sisl xmlns:xsd="http://www.w3.org/2001/XMLSchema" xmlns:xsi="http://www.w3.org/2001/XMLSchema-instance" sislVersion="0" policy="6ceae14b-024b-4bff-9be8-3287753ee694" origin="defaultValue" xmlns="http://www.boldonj</vt:lpwstr>
  </property>
  <property fmtid="{D5CDD505-2E9C-101B-9397-08002B2CF9AE}" pid="4" name="bjDocumentLabelXML-0">
    <vt:lpwstr>ames.com/2008/01/sie/internal/label"&gt;&lt;element uid="id_classification_nonbusiness" value="" /&gt;&lt;/sisl&gt;</vt:lpwstr>
  </property>
  <property fmtid="{D5CDD505-2E9C-101B-9397-08002B2CF9AE}" pid="5" name="bjDocumentSecurityLabel">
    <vt:lpwstr>OFFICIAL</vt:lpwstr>
  </property>
  <property fmtid="{D5CDD505-2E9C-101B-9397-08002B2CF9AE}" pid="6" name="CEC_Classification">
    <vt:lpwstr>OFFICIAL</vt:lpwstr>
  </property>
  <property fmtid="{D5CDD505-2E9C-101B-9397-08002B2CF9AE}" pid="7" name="bjSaver">
    <vt:lpwstr>CAKT7QQrNJsJ6u3A61uN/zPIFAx8p3yp</vt:lpwstr>
  </property>
  <property fmtid="{D5CDD505-2E9C-101B-9397-08002B2CF9AE}" pid="8" name="bjCentreFooterLabel-first">
    <vt:lpwstr>&amp;"Arial,Regular"&amp;12&amp;K0000FFOFFICIAL</vt:lpwstr>
  </property>
  <property fmtid="{D5CDD505-2E9C-101B-9397-08002B2CF9AE}" pid="9" name="bjCentreFooterLabel-even">
    <vt:lpwstr>&amp;"Arial,Regular"&amp;12&amp;K0000FFOFFICIAL</vt:lpwstr>
  </property>
  <property fmtid="{D5CDD505-2E9C-101B-9397-08002B2CF9AE}" pid="10" name="bjCentreFooterLabel">
    <vt:lpwstr>&amp;"Arial,Regular"&amp;12&amp;K0000FFOFFICIAL</vt:lpwstr>
  </property>
  <property fmtid="{D5CDD505-2E9C-101B-9397-08002B2CF9AE}" pid="11" name="ContentTypeId">
    <vt:lpwstr>0x01010004F253591572DD47B78AF10AFB904303</vt:lpwstr>
  </property>
</Properties>
</file>