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1. NEW - Welland Procurement\2. Procurements\SKDC\SKDC-1048-S-OPE Security Services\2 Tender Pack\"/>
    </mc:Choice>
  </mc:AlternateContent>
  <xr:revisionPtr revIDLastSave="0" documentId="13_ncr:1_{8D3D659C-B278-48C9-94E0-D1575BC17EB4}" xr6:coauthVersionLast="47" xr6:coauthVersionMax="47" xr10:uidLastSave="{00000000-0000-0000-0000-000000000000}"/>
  <bookViews>
    <workbookView xWindow="-108" yWindow="-108" windowWidth="23256" windowHeight="12576" xr2:uid="{00000000-000D-0000-FFFF-FFFF00000000}"/>
  </bookViews>
  <sheets>
    <sheet name="Pricing Schedu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D28" i="1"/>
  <c r="D29" i="1"/>
  <c r="D27" i="1"/>
  <c r="D30" i="1" s="1"/>
  <c r="D15" i="1"/>
  <c r="D16" i="1"/>
  <c r="D17" i="1"/>
  <c r="D18" i="1"/>
  <c r="D19" i="1"/>
  <c r="D20" i="1"/>
  <c r="D21" i="1"/>
  <c r="D22" i="1"/>
  <c r="D23" i="1" l="1"/>
  <c r="D25" i="1" s="1"/>
  <c r="D32" i="1"/>
  <c r="D34" i="1" l="1"/>
</calcChain>
</file>

<file path=xl/sharedStrings.xml><?xml version="1.0" encoding="utf-8"?>
<sst xmlns="http://schemas.openxmlformats.org/spreadsheetml/2006/main" count="41" uniqueCount="38">
  <si>
    <t>Early Payment Discount Offered %</t>
  </si>
  <si>
    <t>Total (Gross) Price</t>
  </si>
  <si>
    <t>Total (Net) Price</t>
  </si>
  <si>
    <t>Total</t>
  </si>
  <si>
    <t>Total to be evaluated</t>
  </si>
  <si>
    <t>Please complete ALL cells highlighted in yellow</t>
  </si>
  <si>
    <t>For information - pricing</t>
  </si>
  <si>
    <t>K9 support services</t>
  </si>
  <si>
    <t>Rate per hour</t>
  </si>
  <si>
    <t xml:space="preserve">SECURITY </t>
  </si>
  <si>
    <t>Rate (£ p/visit)</t>
  </si>
  <si>
    <t>Total (Rate x visit)</t>
  </si>
  <si>
    <t xml:space="preserve">SECURITY GUARDS </t>
  </si>
  <si>
    <t>Rate (£ p/hour)</t>
  </si>
  <si>
    <t>Rate p/hour)</t>
  </si>
  <si>
    <t>Security presence at Council venues – door duty or similar with minimal notice</t>
  </si>
  <si>
    <t>Adhoc changes to time of locking/alarming building with late notice (less than 24 hours)</t>
  </si>
  <si>
    <t>Keyholding - locking/alarming of 2no. office buildings (SK House and The Picture House) Monday to Friday (incl),  Grantham</t>
  </si>
  <si>
    <t>3 overnight visits, 7 days a week to patrol external areas of SK House and The Picture House, Grantham</t>
  </si>
  <si>
    <t>Locking and unlocking of Wharf Road multi storey car park, Grantham</t>
  </si>
  <si>
    <t>Locking and unlocking of Welham Street multi storey car park, Grantham</t>
  </si>
  <si>
    <t xml:space="preserve">Unlocking and locking of Abbey Gardens public convenience facility, Grantham on Saturday and Sunday  </t>
  </si>
  <si>
    <t>Securing of overhead car park barrier to Queen Elizabeth Park, Grantham in the evening Monday - Sunday (incl)</t>
  </si>
  <si>
    <t xml:space="preserve">Requirement to attend Council buildings out of normal office hours and provide on site presence/support to SK on call staff in the event of emergency call out/break in etc. </t>
  </si>
  <si>
    <t>Adhoc changes to time of locking/alarming building with late notice (more than 24 hours)</t>
  </si>
  <si>
    <t>Guards for events - barrier/road closure manning, roving stewards to assist ASB, guarding structures 8am - 6pm Monday - Sunday</t>
  </si>
  <si>
    <t>Guards for events - barrier/road closure manning, roving stewards to assist ASB, guarding structures 6pm - 8am Monday - Sunday</t>
  </si>
  <si>
    <t>Bidder</t>
  </si>
  <si>
    <t>Instructions to Bidders</t>
  </si>
  <si>
    <t>Having regard to the Specification requirements of this Tender, bidders are required to complete the following Pricing Schedule, ensuring that they have provided figures against all stated criteria. All figures</t>
  </si>
  <si>
    <t>should be entered in pounds (£), exclusive of VAT and not rounded at all.</t>
  </si>
  <si>
    <t>It is the Bidder's responsibility to include ALL CHARGES that they wish to recover from the contract that will be incurred in meeting the requirements of the specification. Additional costs which are not</t>
  </si>
  <si>
    <t>identified at this stage cannot be charged for during the Contract Term unless by the express agreement of the Council.</t>
  </si>
  <si>
    <t>If any element is not applicable, please enter "£0", and provide a detailed explanation in the "Bidder Comments" field. The response relating to Pricing will be evaluated using the methodology set out in</t>
  </si>
  <si>
    <t>TENDER FOR SECURITY SERVICES SOUTH KESTEVEN DISTRICT COUNCIL</t>
  </si>
  <si>
    <t>Annual Hours (Indicative)</t>
  </si>
  <si>
    <r>
      <t xml:space="preserve">Document One. </t>
    </r>
    <r>
      <rPr>
        <b/>
        <i/>
        <sz val="12"/>
        <color rgb="FFFF0000"/>
        <rFont val="Calibri"/>
        <family val="2"/>
        <scheme val="minor"/>
      </rPr>
      <t>Please complete ALL cells highlighted in yellow</t>
    </r>
  </si>
  <si>
    <t>Bidder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</si>
</sst>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scheme val="minor"/>
    </font>
    <font>
      <sz val="12"/>
      <color theme="1"/>
      <name val="Arial"/>
      <family val="2"/>
    </font>
    <font>
      <b/>
      <sz val="12"/>
      <color theme="1"/>
      <name val="Arial"/>
      <family val="2"/>
    </font>
    <font>
      <b/>
      <sz val="12"/>
      <color rgb="FFFF0000"/>
      <name val="Arial"/>
      <family val="2"/>
    </font>
    <font>
      <b/>
      <sz val="12"/>
      <name val="Arial"/>
      <family val="2"/>
    </font>
    <font>
      <b/>
      <i/>
      <sz val="12"/>
      <color rgb="FFFF0000"/>
      <name val="Arial"/>
      <family val="2"/>
    </font>
    <font>
      <b/>
      <sz val="14"/>
      <name val="Arial"/>
      <family val="2"/>
    </font>
    <font>
      <sz val="12"/>
      <name val="Arial"/>
      <family val="2"/>
    </font>
    <font>
      <sz val="12"/>
      <color rgb="FF000000"/>
      <name val="Arial"/>
      <family val="2"/>
    </font>
    <font>
      <sz val="11"/>
      <color rgb="FFFF0000"/>
      <name val="Calibri"/>
      <family val="2"/>
      <scheme val="minor"/>
    </font>
    <font>
      <b/>
      <sz val="14"/>
      <color rgb="FFFF0000"/>
      <name val="Calibri"/>
      <family val="2"/>
      <scheme val="minor"/>
    </font>
    <font>
      <b/>
      <sz val="14"/>
      <color theme="1"/>
      <name val="Calibri"/>
      <family val="2"/>
      <scheme val="minor"/>
    </font>
    <font>
      <sz val="14"/>
      <name val="Calibri"/>
      <family val="2"/>
      <scheme val="minor"/>
    </font>
    <font>
      <i/>
      <sz val="14"/>
      <color rgb="FFFF0000"/>
      <name val="Calibri"/>
      <family val="2"/>
      <scheme val="minor"/>
    </font>
    <font>
      <sz val="14"/>
      <color theme="1"/>
      <name val="Calibri"/>
      <family val="2"/>
      <scheme val="minor"/>
    </font>
    <font>
      <b/>
      <sz val="16"/>
      <name val="Calibri"/>
      <family val="2"/>
      <scheme val="minor"/>
    </font>
    <font>
      <b/>
      <i/>
      <sz val="12"/>
      <color rgb="FFFF0000"/>
      <name val="Calibri"/>
      <family val="2"/>
      <scheme val="minor"/>
    </font>
    <font>
      <b/>
      <u/>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wrapText="1"/>
    </xf>
    <xf numFmtId="0" fontId="1" fillId="0" borderId="0" xfId="0" applyFont="1"/>
    <xf numFmtId="0" fontId="2" fillId="2" borderId="1"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6" xfId="0" applyFont="1" applyFill="1" applyBorder="1" applyAlignment="1">
      <alignment horizontal="center" wrapText="1"/>
    </xf>
    <xf numFmtId="0" fontId="4" fillId="2" borderId="7" xfId="0" applyFont="1" applyFill="1" applyBorder="1" applyAlignment="1">
      <alignment horizontal="center" vertical="center" wrapText="1"/>
    </xf>
    <xf numFmtId="0" fontId="4" fillId="0" borderId="7" xfId="0" applyFont="1" applyBorder="1" applyAlignment="1">
      <alignment horizontal="left" wrapText="1"/>
    </xf>
    <xf numFmtId="0" fontId="2" fillId="2" borderId="2" xfId="0" applyFont="1" applyFill="1" applyBorder="1" applyAlignment="1">
      <alignment horizontal="center" wrapText="1"/>
    </xf>
    <xf numFmtId="0" fontId="1" fillId="0" borderId="5" xfId="0" applyFont="1" applyBorder="1" applyAlignment="1">
      <alignment wrapText="1"/>
    </xf>
    <xf numFmtId="0" fontId="1" fillId="0" borderId="5" xfId="0" applyFont="1" applyBorder="1" applyAlignment="1">
      <alignment vertical="center" wrapText="1"/>
    </xf>
    <xf numFmtId="0" fontId="3" fillId="0" borderId="5" xfId="0" applyFont="1" applyBorder="1" applyAlignment="1">
      <alignment horizontal="left" wrapText="1"/>
    </xf>
    <xf numFmtId="0" fontId="3" fillId="0" borderId="5" xfId="0" applyFont="1" applyBorder="1" applyAlignment="1">
      <alignment horizontal="left" vertical="center" wrapText="1"/>
    </xf>
    <xf numFmtId="0" fontId="1" fillId="0" borderId="5" xfId="0" applyFont="1" applyBorder="1"/>
    <xf numFmtId="0" fontId="4" fillId="0" borderId="7" xfId="0" applyFont="1" applyBorder="1" applyAlignment="1">
      <alignment horizontal="center" wrapText="1"/>
    </xf>
    <xf numFmtId="0" fontId="3" fillId="0" borderId="7" xfId="0" applyFont="1" applyBorder="1" applyAlignment="1">
      <alignment horizontal="center" wrapText="1"/>
    </xf>
    <xf numFmtId="0" fontId="1" fillId="0" borderId="0" xfId="0" applyFont="1" applyAlignment="1">
      <alignment horizontal="center"/>
    </xf>
    <xf numFmtId="164" fontId="1" fillId="0" borderId="4" xfId="0" applyNumberFormat="1" applyFont="1" applyBorder="1" applyAlignment="1">
      <alignment horizontal="right" wrapText="1"/>
    </xf>
    <xf numFmtId="164" fontId="4" fillId="0" borderId="4" xfId="0" applyNumberFormat="1" applyFont="1" applyBorder="1" applyAlignment="1">
      <alignment horizontal="right" wrapText="1"/>
    </xf>
    <xf numFmtId="164" fontId="7" fillId="0" borderId="4" xfId="0" applyNumberFormat="1" applyFont="1" applyBorder="1" applyAlignment="1">
      <alignment horizontal="right" wrapText="1"/>
    </xf>
    <xf numFmtId="164" fontId="7" fillId="0" borderId="4" xfId="0" applyNumberFormat="1" applyFont="1" applyBorder="1" applyAlignment="1">
      <alignment horizontal="right" vertical="center" wrapText="1"/>
    </xf>
    <xf numFmtId="164" fontId="1" fillId="0" borderId="0" xfId="0" applyNumberFormat="1" applyFont="1"/>
    <xf numFmtId="0" fontId="5" fillId="0" borderId="0" xfId="0" applyFont="1" applyAlignment="1">
      <alignment wrapText="1"/>
    </xf>
    <xf numFmtId="0" fontId="8" fillId="0" borderId="0" xfId="0" applyFont="1" applyAlignment="1">
      <alignment wrapText="1"/>
    </xf>
    <xf numFmtId="0" fontId="8" fillId="0" borderId="0" xfId="0" applyFont="1" applyAlignment="1">
      <alignment vertical="top" wrapText="1"/>
    </xf>
    <xf numFmtId="0" fontId="10" fillId="0" borderId="0" xfId="0" applyFont="1" applyAlignment="1">
      <alignment vertical="center" wrapText="1"/>
    </xf>
    <xf numFmtId="0" fontId="0" fillId="0" borderId="0" xfId="0" applyAlignment="1">
      <alignment wrapText="1"/>
    </xf>
    <xf numFmtId="0" fontId="10" fillId="0" borderId="9" xfId="0" applyFont="1" applyBorder="1" applyAlignment="1">
      <alignment vertical="center" wrapText="1"/>
    </xf>
    <xf numFmtId="0" fontId="11" fillId="0" borderId="8" xfId="0" applyFont="1" applyBorder="1" applyAlignment="1" applyProtection="1">
      <alignment horizontal="left" vertical="center" wrapText="1"/>
      <protection locked="0"/>
    </xf>
    <xf numFmtId="0" fontId="13" fillId="0" borderId="0" xfId="0" applyFont="1" applyAlignment="1" applyProtection="1">
      <alignment vertical="center"/>
      <protection locked="0"/>
    </xf>
    <xf numFmtId="0" fontId="0" fillId="0" borderId="0" xfId="0" applyAlignment="1">
      <alignment horizontal="left" vertical="center" wrapText="1"/>
    </xf>
    <xf numFmtId="0" fontId="11" fillId="4" borderId="0" xfId="0" applyFont="1" applyFill="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1" fillId="0" borderId="11" xfId="0" applyFont="1" applyBorder="1" applyAlignment="1">
      <alignment vertical="top" wrapText="1"/>
    </xf>
    <xf numFmtId="0" fontId="11" fillId="0" borderId="12" xfId="0" applyFont="1" applyBorder="1" applyAlignment="1">
      <alignment vertical="top" wrapText="1"/>
    </xf>
    <xf numFmtId="0" fontId="0" fillId="0" borderId="14" xfId="0" applyBorder="1" applyAlignment="1">
      <alignment vertical="top"/>
    </xf>
    <xf numFmtId="0" fontId="0" fillId="0" borderId="14" xfId="0" applyBorder="1" applyAlignment="1">
      <alignment horizontal="left" vertical="top"/>
    </xf>
    <xf numFmtId="0" fontId="9" fillId="0" borderId="14" xfId="0" applyFont="1" applyBorder="1" applyAlignment="1">
      <alignment vertical="top"/>
    </xf>
    <xf numFmtId="0" fontId="9" fillId="0" borderId="0" xfId="0" applyFont="1" applyAlignment="1">
      <alignment vertical="top"/>
    </xf>
    <xf numFmtId="0" fontId="11" fillId="0" borderId="0" xfId="0" applyFont="1" applyAlignment="1">
      <alignment vertical="top" wrapText="1"/>
    </xf>
    <xf numFmtId="0" fontId="0" fillId="0" borderId="0" xfId="0" applyAlignment="1">
      <alignment vertical="top"/>
    </xf>
    <xf numFmtId="0" fontId="0" fillId="0" borderId="0" xfId="0" applyAlignment="1">
      <alignment horizontal="left" vertical="top" wrapText="1"/>
    </xf>
    <xf numFmtId="0" fontId="11" fillId="0" borderId="13" xfId="0" applyFont="1" applyBorder="1" applyAlignment="1">
      <alignment vertical="top" wrapText="1"/>
    </xf>
    <xf numFmtId="0" fontId="0" fillId="0" borderId="15" xfId="0" applyBorder="1" applyAlignment="1">
      <alignment vertical="top"/>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5" borderId="7" xfId="0" applyFont="1" applyFill="1" applyBorder="1" applyAlignment="1">
      <alignment horizontal="center" wrapText="1"/>
    </xf>
    <xf numFmtId="0" fontId="1" fillId="0" borderId="5" xfId="0" applyFont="1" applyBorder="1" applyAlignment="1">
      <alignment horizontal="center" wrapText="1"/>
    </xf>
    <xf numFmtId="0" fontId="1" fillId="0" borderId="5" xfId="0" applyFont="1" applyBorder="1" applyAlignment="1">
      <alignment horizontal="center" vertical="center" wrapText="1"/>
    </xf>
    <xf numFmtId="164" fontId="1" fillId="3" borderId="7" xfId="0" applyNumberFormat="1" applyFont="1" applyFill="1" applyBorder="1" applyAlignment="1" applyProtection="1">
      <alignment horizontal="center" wrapText="1"/>
      <protection locked="0"/>
    </xf>
    <xf numFmtId="164" fontId="1" fillId="3" borderId="7" xfId="0" applyNumberFormat="1" applyFont="1" applyFill="1" applyBorder="1" applyAlignment="1" applyProtection="1">
      <alignment horizontal="center" vertical="center" wrapText="1"/>
      <protection locked="0"/>
    </xf>
    <xf numFmtId="164" fontId="1" fillId="3" borderId="8" xfId="0" applyNumberFormat="1" applyFont="1" applyFill="1" applyBorder="1" applyAlignment="1" applyProtection="1">
      <alignment horizontal="center" vertical="center" wrapText="1"/>
      <protection locked="0"/>
    </xf>
    <xf numFmtId="0" fontId="6" fillId="3" borderId="5" xfId="0" applyFont="1" applyFill="1" applyBorder="1" applyProtection="1">
      <protection locked="0"/>
    </xf>
    <xf numFmtId="164" fontId="1" fillId="3" borderId="5" xfId="0" applyNumberFormat="1" applyFont="1" applyFill="1" applyBorder="1" applyAlignment="1" applyProtection="1">
      <alignment horizontal="center"/>
      <protection locked="0"/>
    </xf>
    <xf numFmtId="0" fontId="17" fillId="0" borderId="5" xfId="0" applyFont="1" applyBorder="1" applyAlignment="1">
      <alignment horizontal="center"/>
    </xf>
    <xf numFmtId="164" fontId="6" fillId="0" borderId="5" xfId="0" applyNumberFormat="1" applyFont="1" applyBorder="1"/>
    <xf numFmtId="0" fontId="15" fillId="0" borderId="0" xfId="0" applyFont="1" applyAlignment="1">
      <alignment horizontal="center" wrapText="1"/>
    </xf>
    <xf numFmtId="165" fontId="12" fillId="3" borderId="8" xfId="0" applyNumberFormat="1" applyFont="1" applyFill="1" applyBorder="1" applyAlignment="1" applyProtection="1">
      <alignment horizontal="center" vertical="center"/>
      <protection locked="0"/>
    </xf>
    <xf numFmtId="165" fontId="12" fillId="3" borderId="7" xfId="0" applyNumberFormat="1" applyFont="1" applyFill="1" applyBorder="1" applyAlignment="1" applyProtection="1">
      <alignment horizontal="center" vertical="center"/>
      <protection locked="0"/>
    </xf>
    <xf numFmtId="165" fontId="12" fillId="3" borderId="10" xfId="0" applyNumberFormat="1" applyFont="1" applyFill="1" applyBorder="1" applyAlignment="1" applyProtection="1">
      <alignment horizontal="center" vertical="center"/>
      <protection locked="0"/>
    </xf>
    <xf numFmtId="164" fontId="1" fillId="6" borderId="4" xfId="0" applyNumberFormat="1" applyFont="1" applyFill="1" applyBorder="1" applyAlignment="1" applyProtection="1">
      <alignment horizontal="right" wrapText="1"/>
      <protection locked="0"/>
    </xf>
    <xf numFmtId="164" fontId="7" fillId="6" borderId="4" xfId="0" applyNumberFormat="1" applyFont="1" applyFill="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colors>
    <mruColors>
      <color rgb="FFCB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zoomScale="80" zoomScaleNormal="80" workbookViewId="0">
      <selection activeCell="E14" sqref="E14"/>
    </sheetView>
  </sheetViews>
  <sheetFormatPr defaultColWidth="9.21875" defaultRowHeight="15" x14ac:dyDescent="0.25"/>
  <cols>
    <col min="1" max="1" width="58.44140625" style="1" bestFit="1" customWidth="1"/>
    <col min="2" max="2" width="44.21875" style="2" customWidth="1"/>
    <col min="3" max="3" width="44.21875" style="17" customWidth="1"/>
    <col min="4" max="4" width="37.44140625" style="2" customWidth="1"/>
    <col min="5" max="5" width="53.33203125" style="2" customWidth="1"/>
    <col min="6" max="16384" width="9.21875" style="2"/>
  </cols>
  <sheetData>
    <row r="1" spans="1:5" s="27" customFormat="1" ht="30" customHeight="1" x14ac:dyDescent="0.4">
      <c r="A1" s="60" t="s">
        <v>34</v>
      </c>
      <c r="B1" s="60"/>
      <c r="C1" s="60"/>
      <c r="D1" s="60"/>
      <c r="E1" s="26"/>
    </row>
    <row r="2" spans="1:5" s="27" customFormat="1" ht="15" customHeight="1" x14ac:dyDescent="0.3">
      <c r="A2" s="28"/>
      <c r="B2" s="26"/>
      <c r="C2" s="26"/>
      <c r="D2" s="26"/>
      <c r="E2" s="26"/>
    </row>
    <row r="3" spans="1:5" s="31" customFormat="1" ht="18.75" customHeight="1" x14ac:dyDescent="0.3">
      <c r="A3" s="29" t="s">
        <v>27</v>
      </c>
      <c r="B3" s="61"/>
      <c r="C3" s="62"/>
      <c r="D3" s="63"/>
      <c r="E3" s="30"/>
    </row>
    <row r="4" spans="1:5" s="31" customFormat="1" ht="18.600000000000001" thickBot="1" x14ac:dyDescent="0.35">
      <c r="A4" s="32"/>
      <c r="B4" s="33"/>
      <c r="C4" s="34"/>
      <c r="D4" s="34"/>
      <c r="E4" s="34"/>
    </row>
    <row r="5" spans="1:5" s="31" customFormat="1" ht="18" x14ac:dyDescent="0.3">
      <c r="A5" s="35" t="s">
        <v>28</v>
      </c>
      <c r="B5" s="36"/>
      <c r="C5" s="36"/>
      <c r="D5" s="44"/>
      <c r="E5" s="41"/>
    </row>
    <row r="6" spans="1:5" s="31" customFormat="1" ht="14.4" x14ac:dyDescent="0.3">
      <c r="A6" s="37" t="s">
        <v>29</v>
      </c>
      <c r="B6" s="42"/>
      <c r="C6" s="42"/>
      <c r="D6" s="45"/>
      <c r="E6" s="42"/>
    </row>
    <row r="7" spans="1:5" s="31" customFormat="1" ht="14.4" x14ac:dyDescent="0.3">
      <c r="A7" s="38" t="s">
        <v>30</v>
      </c>
      <c r="B7" s="43"/>
      <c r="C7" s="43"/>
      <c r="D7" s="46"/>
      <c r="E7" s="43"/>
    </row>
    <row r="8" spans="1:5" s="31" customFormat="1" ht="14.4" x14ac:dyDescent="0.3">
      <c r="A8" s="38" t="s">
        <v>31</v>
      </c>
      <c r="B8" s="43"/>
      <c r="C8" s="43"/>
      <c r="D8" s="46"/>
      <c r="E8" s="43"/>
    </row>
    <row r="9" spans="1:5" s="31" customFormat="1" ht="14.4" x14ac:dyDescent="0.3">
      <c r="A9" s="38" t="s">
        <v>32</v>
      </c>
      <c r="B9" s="43"/>
      <c r="C9" s="43"/>
      <c r="D9" s="46"/>
      <c r="E9" s="43"/>
    </row>
    <row r="10" spans="1:5" s="31" customFormat="1" ht="14.4" x14ac:dyDescent="0.3">
      <c r="A10" s="38" t="s">
        <v>33</v>
      </c>
      <c r="B10" s="43"/>
      <c r="C10" s="43"/>
      <c r="D10" s="46"/>
      <c r="E10" s="43"/>
    </row>
    <row r="11" spans="1:5" s="31" customFormat="1" ht="16.2" thickBot="1" x14ac:dyDescent="0.35">
      <c r="A11" s="47" t="s">
        <v>36</v>
      </c>
      <c r="B11" s="48"/>
      <c r="C11" s="48"/>
      <c r="D11" s="49"/>
      <c r="E11" s="43"/>
    </row>
    <row r="12" spans="1:5" s="31" customFormat="1" thickBot="1" x14ac:dyDescent="0.35">
      <c r="A12" s="39"/>
      <c r="B12" s="40"/>
      <c r="C12" s="40"/>
      <c r="D12" s="40"/>
      <c r="E12" s="40"/>
    </row>
    <row r="13" spans="1:5" s="1" customFormat="1" ht="15.6" x14ac:dyDescent="0.3">
      <c r="A13" s="3" t="s">
        <v>9</v>
      </c>
      <c r="B13" s="6" t="s">
        <v>10</v>
      </c>
      <c r="C13" s="6" t="s">
        <v>35</v>
      </c>
      <c r="D13" s="9" t="s">
        <v>11</v>
      </c>
      <c r="E13" s="9" t="s">
        <v>37</v>
      </c>
    </row>
    <row r="14" spans="1:5" s="1" customFormat="1" ht="45" x14ac:dyDescent="0.25">
      <c r="A14" s="10" t="s">
        <v>17</v>
      </c>
      <c r="B14" s="53">
        <v>0</v>
      </c>
      <c r="C14" s="51">
        <v>260</v>
      </c>
      <c r="D14" s="18">
        <f>B14*C14</f>
        <v>0</v>
      </c>
      <c r="E14" s="64"/>
    </row>
    <row r="15" spans="1:5" s="1" customFormat="1" ht="30" x14ac:dyDescent="0.25">
      <c r="A15" s="11" t="s">
        <v>18</v>
      </c>
      <c r="B15" s="54">
        <v>0</v>
      </c>
      <c r="C15" s="52">
        <v>548</v>
      </c>
      <c r="D15" s="18">
        <f t="shared" ref="D15:E22" si="0">B15*C15</f>
        <v>0</v>
      </c>
      <c r="E15" s="64"/>
    </row>
    <row r="16" spans="1:5" s="1" customFormat="1" ht="30" x14ac:dyDescent="0.25">
      <c r="A16" s="1" t="s">
        <v>24</v>
      </c>
      <c r="B16" s="55">
        <v>0</v>
      </c>
      <c r="C16" s="52">
        <v>40</v>
      </c>
      <c r="D16" s="18">
        <f t="shared" si="0"/>
        <v>0</v>
      </c>
      <c r="E16" s="64"/>
    </row>
    <row r="17" spans="1:5" s="1" customFormat="1" ht="30" x14ac:dyDescent="0.25">
      <c r="A17" s="1" t="s">
        <v>16</v>
      </c>
      <c r="B17" s="54">
        <v>0</v>
      </c>
      <c r="C17" s="52">
        <v>5</v>
      </c>
      <c r="D17" s="18">
        <f t="shared" si="0"/>
        <v>0</v>
      </c>
      <c r="E17" s="64"/>
    </row>
    <row r="18" spans="1:5" s="1" customFormat="1" ht="30" x14ac:dyDescent="0.25">
      <c r="A18" s="11" t="s">
        <v>20</v>
      </c>
      <c r="B18" s="54">
        <v>0</v>
      </c>
      <c r="C18" s="52">
        <v>548</v>
      </c>
      <c r="D18" s="18">
        <f t="shared" si="0"/>
        <v>0</v>
      </c>
      <c r="E18" s="64"/>
    </row>
    <row r="19" spans="1:5" s="1" customFormat="1" ht="30" x14ac:dyDescent="0.25">
      <c r="A19" s="11" t="s">
        <v>19</v>
      </c>
      <c r="B19" s="54">
        <v>0</v>
      </c>
      <c r="C19" s="52">
        <v>312</v>
      </c>
      <c r="D19" s="18">
        <f t="shared" si="0"/>
        <v>0</v>
      </c>
      <c r="E19" s="64"/>
    </row>
    <row r="20" spans="1:5" s="1" customFormat="1" ht="30" x14ac:dyDescent="0.25">
      <c r="A20" s="10" t="s">
        <v>21</v>
      </c>
      <c r="B20" s="54">
        <v>0</v>
      </c>
      <c r="C20" s="52">
        <v>78</v>
      </c>
      <c r="D20" s="18">
        <f t="shared" si="0"/>
        <v>0</v>
      </c>
      <c r="E20" s="64"/>
    </row>
    <row r="21" spans="1:5" s="1" customFormat="1" ht="30" x14ac:dyDescent="0.25">
      <c r="A21" s="10" t="s">
        <v>22</v>
      </c>
      <c r="B21" s="54">
        <v>0</v>
      </c>
      <c r="C21" s="52">
        <v>183</v>
      </c>
      <c r="D21" s="18">
        <f t="shared" si="0"/>
        <v>0</v>
      </c>
      <c r="E21" s="64"/>
    </row>
    <row r="22" spans="1:5" s="1" customFormat="1" ht="51.45" customHeight="1" x14ac:dyDescent="0.25">
      <c r="A22" s="25" t="s">
        <v>23</v>
      </c>
      <c r="B22" s="54">
        <v>0</v>
      </c>
      <c r="C22" s="52">
        <v>10</v>
      </c>
      <c r="D22" s="18">
        <f t="shared" si="0"/>
        <v>0</v>
      </c>
      <c r="E22" s="64"/>
    </row>
    <row r="23" spans="1:5" s="1" customFormat="1" ht="15.6" x14ac:dyDescent="0.3">
      <c r="A23" s="10"/>
      <c r="B23" s="8" t="s">
        <v>3</v>
      </c>
      <c r="C23" s="15"/>
      <c r="D23" s="20">
        <f>SUM(D14:D22)</f>
        <v>0</v>
      </c>
    </row>
    <row r="24" spans="1:5" s="1" customFormat="1" ht="17.399999999999999" x14ac:dyDescent="0.3">
      <c r="A24" s="12"/>
      <c r="B24" s="8" t="s">
        <v>0</v>
      </c>
      <c r="C24" s="15"/>
      <c r="D24" s="56"/>
    </row>
    <row r="25" spans="1:5" s="1" customFormat="1" ht="15.6" x14ac:dyDescent="0.3">
      <c r="A25" s="12"/>
      <c r="B25" s="8" t="s">
        <v>2</v>
      </c>
      <c r="C25" s="16"/>
      <c r="D25" s="19">
        <f>D23-(D23*D24%)</f>
        <v>0</v>
      </c>
    </row>
    <row r="26" spans="1:5" s="1" customFormat="1" ht="15.6" x14ac:dyDescent="0.25">
      <c r="A26" s="4" t="s">
        <v>12</v>
      </c>
      <c r="B26" s="7" t="s">
        <v>13</v>
      </c>
      <c r="C26" s="7"/>
      <c r="D26" s="5" t="s">
        <v>14</v>
      </c>
      <c r="E26" s="5" t="s">
        <v>37</v>
      </c>
    </row>
    <row r="27" spans="1:5" s="1" customFormat="1" ht="45" x14ac:dyDescent="0.25">
      <c r="A27" s="10" t="s">
        <v>25</v>
      </c>
      <c r="B27" s="53">
        <v>0</v>
      </c>
      <c r="C27" s="50"/>
      <c r="D27" s="21">
        <f>B27</f>
        <v>0</v>
      </c>
      <c r="E27" s="65"/>
    </row>
    <row r="28" spans="1:5" s="1" customFormat="1" ht="45" x14ac:dyDescent="0.25">
      <c r="A28" s="10" t="s">
        <v>26</v>
      </c>
      <c r="B28" s="53">
        <v>0</v>
      </c>
      <c r="C28" s="50"/>
      <c r="D28" s="21">
        <f t="shared" ref="D28:E29" si="1">B28</f>
        <v>0</v>
      </c>
      <c r="E28" s="65"/>
    </row>
    <row r="29" spans="1:5" s="1" customFormat="1" ht="30" x14ac:dyDescent="0.25">
      <c r="A29" s="24" t="s">
        <v>15</v>
      </c>
      <c r="B29" s="54">
        <v>0</v>
      </c>
      <c r="C29" s="50"/>
      <c r="D29" s="21">
        <f t="shared" si="1"/>
        <v>0</v>
      </c>
      <c r="E29" s="65"/>
    </row>
    <row r="30" spans="1:5" s="1" customFormat="1" ht="15.6" x14ac:dyDescent="0.3">
      <c r="A30" s="10"/>
      <c r="B30" s="8" t="s">
        <v>1</v>
      </c>
      <c r="C30" s="15"/>
      <c r="D30" s="20">
        <f>SUM(D27:D29)</f>
        <v>0</v>
      </c>
    </row>
    <row r="31" spans="1:5" s="1" customFormat="1" ht="17.399999999999999" x14ac:dyDescent="0.3">
      <c r="A31" s="13"/>
      <c r="B31" s="8" t="s">
        <v>0</v>
      </c>
      <c r="C31" s="15"/>
      <c r="D31" s="56"/>
    </row>
    <row r="32" spans="1:5" s="1" customFormat="1" ht="15.6" x14ac:dyDescent="0.3">
      <c r="A32" s="13"/>
      <c r="B32" s="8" t="s">
        <v>2</v>
      </c>
      <c r="C32" s="16"/>
      <c r="D32" s="19">
        <f>D30-(D30*D31%)</f>
        <v>0</v>
      </c>
    </row>
    <row r="33" spans="1:5" ht="15.6" x14ac:dyDescent="0.3">
      <c r="A33" s="23" t="s">
        <v>5</v>
      </c>
    </row>
    <row r="34" spans="1:5" ht="17.399999999999999" x14ac:dyDescent="0.3">
      <c r="C34" s="58" t="s">
        <v>4</v>
      </c>
      <c r="D34" s="59">
        <f>(D25+D32)</f>
        <v>0</v>
      </c>
      <c r="E34" s="22"/>
    </row>
    <row r="36" spans="1:5" x14ac:dyDescent="0.25">
      <c r="A36" s="10" t="s">
        <v>6</v>
      </c>
      <c r="B36" s="14" t="s">
        <v>8</v>
      </c>
    </row>
    <row r="37" spans="1:5" x14ac:dyDescent="0.25">
      <c r="A37" s="10" t="s">
        <v>7</v>
      </c>
      <c r="B37" s="57">
        <v>0</v>
      </c>
    </row>
  </sheetData>
  <sheetProtection sheet="1" objects="1" scenarios="1" selectLockedCells="1"/>
  <mergeCells count="2">
    <mergeCell ref="A1:D1"/>
    <mergeCell ref="B3:D3"/>
  </mergeCells>
  <dataValidations count="1">
    <dataValidation type="list" allowBlank="1" showInputMessage="1" showErrorMessage="1" sqref="D24 D31" xr:uid="{19CC7112-046E-43C3-A5CE-E77BABAFA047}">
      <formula1>"0.5, 1.0, 1.25, 1.50, 2.0"</formula1>
    </dataValidation>
  </dataValidation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Company>Newcastle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Batey, Darren</dc:creator>
  <cp:lastModifiedBy>Tom Paling</cp:lastModifiedBy>
  <cp:lastPrinted>2019-11-06T09:24:29Z</cp:lastPrinted>
  <dcterms:created xsi:type="dcterms:W3CDTF">2016-10-21T11:43:37Z</dcterms:created>
  <dcterms:modified xsi:type="dcterms:W3CDTF">2024-06-12T15:08:36Z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78d083-cef2-4c3d-90a3-97712e15b6a3_Enabled">
    <vt:lpwstr>True</vt:lpwstr>
  </property>
  <property fmtid="{D5CDD505-2E9C-101B-9397-08002B2CF9AE}" pid="3" name="MSIP_Label_3c78d083-cef2-4c3d-90a3-97712e15b6a3_SiteId">
    <vt:lpwstr>8c6b9e26-34d7-4394-b7ef-f110c955f0fc</vt:lpwstr>
  </property>
  <property fmtid="{D5CDD505-2E9C-101B-9397-08002B2CF9AE}" pid="4" name="MSIP_Label_3c78d083-cef2-4c3d-90a3-97712e15b6a3_Owner">
    <vt:lpwstr>jrob0507@northtyneside.gov.uk</vt:lpwstr>
  </property>
  <property fmtid="{D5CDD505-2E9C-101B-9397-08002B2CF9AE}" pid="5" name="MSIP_Label_3c78d083-cef2-4c3d-90a3-97712e15b6a3_SetDate">
    <vt:lpwstr>2022-10-04T13:19:25.4258145Z</vt:lpwstr>
  </property>
  <property fmtid="{D5CDD505-2E9C-101B-9397-08002B2CF9AE}" pid="6" name="MSIP_Label_3c78d083-cef2-4c3d-90a3-97712e15b6a3_Name">
    <vt:lpwstr>Official - General</vt:lpwstr>
  </property>
  <property fmtid="{D5CDD505-2E9C-101B-9397-08002B2CF9AE}" pid="7" name="MSIP_Label_3c78d083-cef2-4c3d-90a3-97712e15b6a3_Application">
    <vt:lpwstr>Microsoft Azure Information Protection</vt:lpwstr>
  </property>
  <property fmtid="{D5CDD505-2E9C-101B-9397-08002B2CF9AE}" pid="8" name="MSIP_Label_3c78d083-cef2-4c3d-90a3-97712e15b6a3_Extended_MSFT_Method">
    <vt:lpwstr>Automatic</vt:lpwstr>
  </property>
  <property fmtid="{D5CDD505-2E9C-101B-9397-08002B2CF9AE}" pid="9" name="Security Label">
    <vt:lpwstr>Official - General</vt:lpwstr>
  </property>
</Properties>
</file>