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Procurement\Leaseholder Grounds Maintenance\ITT Docs\"/>
    </mc:Choice>
  </mc:AlternateContent>
  <bookViews>
    <workbookView xWindow="0" yWindow="0" windowWidth="22992" windowHeight="6600"/>
  </bookViews>
  <sheets>
    <sheet name="Instructions" sheetId="3" r:id="rId1"/>
    <sheet name="Price Weighting" sheetId="2" r:id="rId2"/>
    <sheet name="Lot Pricing" sheetId="1" r:id="rId3"/>
    <sheet name="Additional Pricing " sheetId="4" r:id="rId4"/>
  </sheets>
  <definedNames>
    <definedName name="_xlnm._FilterDatabase" localSheetId="2" hidden="1">'Lot Pricing'!$A$4:$G$24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2" l="1"/>
  <c r="E12" i="2"/>
  <c r="J16" i="4" l="1"/>
  <c r="J15" i="4"/>
  <c r="J14" i="4"/>
  <c r="J13" i="4"/>
  <c r="I7" i="1"/>
  <c r="I8" i="1"/>
  <c r="I9" i="1"/>
  <c r="I10" i="1"/>
  <c r="I11" i="1"/>
  <c r="I12" i="1"/>
  <c r="I13" i="1"/>
  <c r="I14" i="1"/>
  <c r="I15" i="1"/>
  <c r="I16" i="1"/>
  <c r="I17" i="1"/>
  <c r="I18" i="1"/>
  <c r="I19" i="1"/>
  <c r="I20" i="1"/>
  <c r="I21" i="1"/>
  <c r="I22" i="1"/>
  <c r="I6" i="1"/>
  <c r="I5" i="1"/>
  <c r="J5" i="1" l="1"/>
  <c r="J7" i="1"/>
  <c r="J8" i="1"/>
  <c r="J6" i="1"/>
  <c r="J9" i="1" s="1"/>
  <c r="J11" i="1"/>
  <c r="J10" i="1" l="1"/>
  <c r="J13" i="1" s="1"/>
  <c r="J16" i="1" s="1"/>
  <c r="J19" i="1" s="1"/>
  <c r="J22" i="1" s="1"/>
  <c r="J14" i="1"/>
  <c r="J17" i="1" s="1"/>
  <c r="J20" i="1" s="1"/>
  <c r="J12" i="1"/>
  <c r="J15" i="1" s="1"/>
  <c r="J18" i="1" s="1"/>
  <c r="J21" i="1" s="1"/>
</calcChain>
</file>

<file path=xl/sharedStrings.xml><?xml version="1.0" encoding="utf-8"?>
<sst xmlns="http://schemas.openxmlformats.org/spreadsheetml/2006/main" count="189" uniqueCount="148">
  <si>
    <t>Holmwood</t>
  </si>
  <si>
    <t>Maple Croft</t>
  </si>
  <si>
    <t>Cherry Lea Court</t>
  </si>
  <si>
    <t>Claremont Gardens</t>
  </si>
  <si>
    <t>River Walk</t>
  </si>
  <si>
    <t>Quarry Street Bradford (LSE)</t>
  </si>
  <si>
    <t>May Tree Close</t>
  </si>
  <si>
    <t>Elizabeth Gardens</t>
  </si>
  <si>
    <t>Church View</t>
  </si>
  <si>
    <t>Linnburn House Ilkley (LSE)</t>
  </si>
  <si>
    <t>Linnburn Mews Ilkley (LSE)</t>
  </si>
  <si>
    <t>Wharfe View Grassington (LSE)</t>
  </si>
  <si>
    <t>Centurion Way</t>
  </si>
  <si>
    <t>Burlington Gardens</t>
  </si>
  <si>
    <t>Harrison Court</t>
  </si>
  <si>
    <t>Tarragon Grove</t>
  </si>
  <si>
    <t>Scheme</t>
  </si>
  <si>
    <t xml:space="preserve">Lot </t>
  </si>
  <si>
    <t>Post Code</t>
  </si>
  <si>
    <t>LS17 6AN</t>
  </si>
  <si>
    <t>LS19 6AF</t>
  </si>
  <si>
    <t>21 Park Crescent,</t>
  </si>
  <si>
    <t>West Yorkshire</t>
  </si>
  <si>
    <t>Leeds</t>
  </si>
  <si>
    <t xml:space="preserve"> Roundhay</t>
  </si>
  <si>
    <t>Moortown</t>
  </si>
  <si>
    <t>Rawdon</t>
  </si>
  <si>
    <t>Farsley</t>
  </si>
  <si>
    <t>Address 1</t>
  </si>
  <si>
    <t>Address 2</t>
  </si>
  <si>
    <t>Address 3</t>
  </si>
  <si>
    <t>Millgate</t>
  </si>
  <si>
    <t>Bingley</t>
  </si>
  <si>
    <t>Bradford</t>
  </si>
  <si>
    <t>BD16 2JW</t>
  </si>
  <si>
    <t>LS28 5BF</t>
  </si>
  <si>
    <t>Quarry Street</t>
  </si>
  <si>
    <t>Linnburn House</t>
  </si>
  <si>
    <t>Linnburn Mews</t>
  </si>
  <si>
    <t>Wharfe View</t>
  </si>
  <si>
    <t>Kilnbarn Court</t>
  </si>
  <si>
    <t>Ilkley</t>
  </si>
  <si>
    <t>Grassington</t>
  </si>
  <si>
    <t>BD9 4BS</t>
  </si>
  <si>
    <t>Wakefield</t>
  </si>
  <si>
    <t>WF1 3SZ</t>
  </si>
  <si>
    <t>Clayton</t>
  </si>
  <si>
    <t>BD14 6HU</t>
  </si>
  <si>
    <t>Sherburn in Elmet</t>
  </si>
  <si>
    <t>LS25 6HZ</t>
  </si>
  <si>
    <t>Queens Road</t>
  </si>
  <si>
    <t>LS29 9QJ</t>
  </si>
  <si>
    <t>Skipton</t>
  </si>
  <si>
    <t>North Yorkshire</t>
  </si>
  <si>
    <t>BD23 5NL</t>
  </si>
  <si>
    <t>Brough</t>
  </si>
  <si>
    <t>HU15 1DF</t>
  </si>
  <si>
    <t>Bridlington</t>
  </si>
  <si>
    <t>YO16 4HW</t>
  </si>
  <si>
    <t xml:space="preserve">Bingham </t>
  </si>
  <si>
    <t>Nottingham</t>
  </si>
  <si>
    <t>NG13 8TD</t>
  </si>
  <si>
    <t>London</t>
  </si>
  <si>
    <t>SE26 5ND</t>
  </si>
  <si>
    <t>Sydenham</t>
  </si>
  <si>
    <t xml:space="preserve">Kilnbarn Way </t>
  </si>
  <si>
    <t>Pinewood Way</t>
  </si>
  <si>
    <t>Haywards Heath</t>
  </si>
  <si>
    <t>West Sussex</t>
  </si>
  <si>
    <t>RH16 4SE</t>
  </si>
  <si>
    <t>RH16 4SD</t>
  </si>
  <si>
    <t>RH16 4JU</t>
  </si>
  <si>
    <t>County</t>
  </si>
  <si>
    <t>Response Requirement</t>
  </si>
  <si>
    <t>Section</t>
  </si>
  <si>
    <t>Percentage Weighting</t>
  </si>
  <si>
    <t>Question</t>
  </si>
  <si>
    <t>Sub Weighting %</t>
  </si>
  <si>
    <t>Maximum Points available per question</t>
  </si>
  <si>
    <t xml:space="preserve">Pricing </t>
  </si>
  <si>
    <t>Total</t>
  </si>
  <si>
    <t>Tenderers Name</t>
  </si>
  <si>
    <t>Contact Name</t>
  </si>
  <si>
    <t>Contact Email Address</t>
  </si>
  <si>
    <t>Bidding for Lot 1 (Yes/No)</t>
  </si>
  <si>
    <t>Bidding for Lot 2 (Yes/No)</t>
  </si>
  <si>
    <t>Having read, understood and accepted all ITT documentation and associated appendices and satisfied yourself with the requirements of all schemes/sites and the necessary grounds maintenance services you intend to bid for.</t>
  </si>
  <si>
    <t>Bidding for Lot 3 (Yes/No)</t>
  </si>
  <si>
    <t>Bidding for Lot 4 (Yes/No)</t>
  </si>
  <si>
    <t>Bidding for Lot 5 (Yes/No)</t>
  </si>
  <si>
    <t>Bidding for Lot 6 (Yes/No)</t>
  </si>
  <si>
    <t>Bidding for Lot 7 (Yes/No)</t>
  </si>
  <si>
    <t>Bidding for Lot 8 (Yes/No)</t>
  </si>
  <si>
    <t>Bidding for Lot 9 (Yes/No)</t>
  </si>
  <si>
    <t>Bidding for Lot 10 (Yes/No)</t>
  </si>
  <si>
    <t>Bidding for Lot 11 (Yes/No)</t>
  </si>
  <si>
    <t>Bidding for Lot 12 (Yes/No)</t>
  </si>
  <si>
    <t>Bidding for Lot 13 (Yes/No)</t>
  </si>
  <si>
    <t>Bidding for Lot 14 (Yes/No)</t>
  </si>
  <si>
    <t>Bidding for Lot 15 (Yes/No)</t>
  </si>
  <si>
    <t>Bidding for Lot 16 (Yes/No)</t>
  </si>
  <si>
    <t>Bidding for Lot 17 (Yes/No)</t>
  </si>
  <si>
    <t xml:space="preserve">Failure to provide figures and costs in the respective worksheet(s) will render the Respondent's bid NON-COMPLIANT and Accent may remove/discount the submission from further competition.  </t>
  </si>
  <si>
    <t>Total Annual Price for each Lot</t>
  </si>
  <si>
    <t>VAT</t>
  </si>
  <si>
    <t xml:space="preserve">Scheme Details </t>
  </si>
  <si>
    <t>Optional Services:  Additional Pricing required.  This is subject to budgetary constraints:</t>
  </si>
  <si>
    <t>Workstream</t>
  </si>
  <si>
    <t>Description</t>
  </si>
  <si>
    <t>Gritting</t>
  </si>
  <si>
    <t>Snow Clearance</t>
  </si>
  <si>
    <t>Improvement Programme</t>
  </si>
  <si>
    <t>Improvement  Programme</t>
  </si>
  <si>
    <t>Grass replacement (Suitable seed type) - Includes removal of existing Grass/Weeds/Moss etc. Scarification and treatment to stop re-growth.  Sow appropriate Seeds.</t>
  </si>
  <si>
    <t>Low maintenance plants and shrubs  Includes removal of existing Grass/Weeds/Moss etc. Scarification and treatment to stop re-growth.  Sow appropriate Seeds.</t>
  </si>
  <si>
    <t>Labour costs for plant replenishment, new planting areas:  Prepare area, plant on existing and any new bedding areas identified:
Plants
Shrubs
Gravel
Pebbles
Flags
Hanging Baskets
Window Boxes</t>
  </si>
  <si>
    <t>Materials</t>
  </si>
  <si>
    <t>Uplift % (Plus or Minus)</t>
  </si>
  <si>
    <t>Receipt - Pass through  Cost</t>
  </si>
  <si>
    <t>Re-charge to Accent via Valid Receipt and Invoice</t>
  </si>
  <si>
    <t>Exemplar</t>
  </si>
  <si>
    <t>Exemplar - positive uplift + %</t>
  </si>
  <si>
    <t>Investment Programme</t>
  </si>
  <si>
    <t>Plants, Shrubs, Plant for hanging baskets and Plants for window boxes</t>
  </si>
  <si>
    <t>Gravel, Pebbles and Flags</t>
  </si>
  <si>
    <t>Rock salt 25kg bags</t>
  </si>
  <si>
    <r>
      <rPr>
        <b/>
        <sz val="11"/>
        <color rgb="FFFF0000"/>
        <rFont val="Arial"/>
        <family val="2"/>
      </rPr>
      <t>Instructions</t>
    </r>
    <r>
      <rPr>
        <sz val="11"/>
        <color theme="1"/>
        <rFont val="Arial"/>
        <family val="2"/>
      </rPr>
      <t>:  As part of Accent's improvement programme, Respondents are asked to procure the supply of materials.  Due to the nature of these schemes  Accent is unable to provide the exact details requirements and as such require the Respondents to provide a pass through cost for these materials.  Contractors may enter a positive percentage uplift which will be applied to a valid receipt for the grounds maintenance materials purchased on behalf of Accent (an exemplar has been provided below in row 13):</t>
    </r>
  </si>
  <si>
    <t xml:space="preserve">Treatment of Surfaces:  Gritting  with Road/Rock Salt of a defined pathway from the main entrance to the carpark.   It is expected during the defined Winter period; Met Office weather forecasts will be monitored on a daily basis, on days when it is forecasted to be Zero (0) degree all day, a planned attendance to site will be instigated.  (All nominated sites to be gritted by 11am of the same day).  (Monday to Friday) </t>
  </si>
  <si>
    <t>Snow Clearance and Treatment/Gritting:  with Road/Rock Salt of a defined pathway from the main entrance to the carpark.   It is expected during the defined Winter period; Met Office weather forecasts will be monitored on a daily basis, on days when it is forecasted to Snow and be Zero (0) degree all day, a planned attendance to site will be instigated.  (All nominated site defined pathways to be cleared of snow and gritted by 11am of the same day).  (Monday to Friday)</t>
  </si>
  <si>
    <t>Grass replacement (Suitable seed type) - Includes removal of existing Grass/Weeds/Moss etc. Scarification and treatment to stop re-growth.  Lay appropriate quality turf free from weeds, clover, moss etc. and maintain to recommended product instructions.  Monitor growth and water as required.</t>
  </si>
  <si>
    <t xml:space="preserve">Total Gross Annual Price Per Lot </t>
  </si>
  <si>
    <t>Exemplar scheme</t>
  </si>
  <si>
    <t>LS8 1DH</t>
  </si>
  <si>
    <t>LS29 9RG</t>
  </si>
  <si>
    <t>Per Lot</t>
  </si>
  <si>
    <t xml:space="preserve">Price Weighting Per Lot </t>
  </si>
  <si>
    <r>
      <t>Respondents must price each scheme "</t>
    </r>
    <r>
      <rPr>
        <b/>
        <sz val="12"/>
        <color theme="1"/>
        <rFont val="Arial"/>
        <family val="2"/>
      </rPr>
      <t>Lot</t>
    </r>
    <r>
      <rPr>
        <sz val="12"/>
        <color theme="1"/>
        <rFont val="Arial"/>
        <family val="2"/>
      </rPr>
      <t>" individually you intend to bid for.  Please enter 0 (zero) in scheme "Lot(s)" which you do not intend to bid for  (No Variant Bids will be accepted).</t>
    </r>
  </si>
  <si>
    <t>It is the intention of this contract that should the incumbent fail to consistently deliver the required standards during the contract term, Accent may at its discretion terminate that Contract and subject to (i) Price Maintenance (ii) the agreement of both parties;  Re-let the contract to any successful Respondents without the need for further competition.</t>
  </si>
  <si>
    <t>Grounds Maintenance Leasehold</t>
  </si>
  <si>
    <r>
      <t xml:space="preserve">Respondents are asked to confirm above which </t>
    </r>
    <r>
      <rPr>
        <b/>
        <sz val="12"/>
        <color theme="1"/>
        <rFont val="Arial"/>
        <family val="2"/>
      </rPr>
      <t>Lot(s) you</t>
    </r>
    <r>
      <rPr>
        <sz val="12"/>
        <color theme="1"/>
        <rFont val="Arial"/>
        <family val="2"/>
      </rPr>
      <t xml:space="preserve"> intend to bid for and complete the appropriate schemes pricing on Worksheet "Pricing" and Worksheet "Additional Pricing"</t>
    </r>
  </si>
  <si>
    <t>Respondents may bid for multiple Lot(s).</t>
  </si>
  <si>
    <t>Row 4 of the Pricing worksheet provides an example of information required.</t>
  </si>
  <si>
    <t>Additional Pricing  - Improvement works are subject to budgetary constraints, there is no guarantee of additional works under this heading.</t>
  </si>
  <si>
    <t xml:space="preserve">Pricing has a total quantitative value of 30%  which is split 25% per Lot and 5% for "Additional Pricing"  </t>
  </si>
  <si>
    <t xml:space="preserve">Please note the Contract(s) are based on an OUTPUT SPECIFICATION appendix 6.  Delivery approach undertaken is at the discretion of the Respondent.  Provided the Output Specification is met and KPI's attained, the Respondent has the latitude to deliver the work in the manner they deem most efficient.  .    </t>
  </si>
  <si>
    <t>Appendix 6.1 is Suggested only, these are indicative Guide Frequencies whichi may be used as a guide only to the minimum attendance/standard expected.</t>
  </si>
  <si>
    <t xml:space="preserve">Please enter your applicable VAT rate in cell reference J3 </t>
  </si>
  <si>
    <t>(Net) Per Square meter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</si>
</sst>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4" x14ac:knownFonts="1">
    <font>
      <sz val="11"/>
      <color theme="1"/>
      <name val="Calibri"/>
      <family val="2"/>
      <scheme val="minor"/>
    </font>
    <font>
      <sz val="11"/>
      <color rgb="FF006100"/>
      <name val="Calibri"/>
      <family val="2"/>
      <scheme val="minor"/>
    </font>
    <font>
      <sz val="12"/>
      <color theme="1"/>
      <name val="Arial"/>
      <family val="2"/>
    </font>
    <font>
      <sz val="12"/>
      <color rgb="FF363636"/>
      <name val="Arial"/>
      <family val="2"/>
    </font>
    <font>
      <b/>
      <sz val="12"/>
      <color theme="1"/>
      <name val="Arial"/>
      <family val="2"/>
    </font>
    <font>
      <sz val="11"/>
      <color theme="1"/>
      <name val="Arial"/>
      <family val="2"/>
    </font>
    <font>
      <b/>
      <sz val="11"/>
      <color rgb="FF000000"/>
      <name val="Arial"/>
      <family val="2"/>
    </font>
    <font>
      <sz val="11"/>
      <color rgb="FF000000"/>
      <name val="Calibri"/>
      <family val="2"/>
    </font>
    <font>
      <b/>
      <sz val="11"/>
      <color theme="1"/>
      <name val="Arial"/>
      <family val="2"/>
    </font>
    <font>
      <b/>
      <sz val="11"/>
      <color rgb="FFFF0000"/>
      <name val="Arial"/>
      <family val="2"/>
    </font>
    <font>
      <sz val="12"/>
      <color rgb="FFFF0000"/>
      <name val="Arial"/>
      <family val="2"/>
    </font>
    <font>
      <sz val="14"/>
      <color rgb="FFFF0000"/>
      <name val="Arial"/>
      <family val="2"/>
    </font>
    <font>
      <sz val="12"/>
      <name val="Arial"/>
      <family val="2"/>
    </font>
    <font>
      <b/>
      <sz val="12"/>
      <color rgb="FFFF0000"/>
      <name val="Arial"/>
      <family val="2"/>
    </font>
  </fonts>
  <fills count="11">
    <fill>
      <patternFill patternType="none"/>
    </fill>
    <fill>
      <patternFill patternType="gray125"/>
    </fill>
    <fill>
      <patternFill patternType="solid">
        <fgColor rgb="FFC6EFCE"/>
      </patternFill>
    </fill>
    <fill>
      <patternFill patternType="solid">
        <fgColor rgb="FFFFFFFF"/>
        <bgColor indexed="64"/>
      </patternFill>
    </fill>
    <fill>
      <patternFill patternType="solid">
        <fgColor theme="4" tint="0.79998168889431442"/>
        <bgColor indexed="64"/>
      </patternFill>
    </fill>
    <fill>
      <patternFill patternType="solid">
        <fgColor rgb="FFDDEBF7"/>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rgb="FF000000"/>
      </bottom>
      <diagonal/>
    </border>
    <border>
      <left/>
      <right/>
      <top/>
      <bottom style="medium">
        <color indexed="64"/>
      </bottom>
      <diagonal/>
    </border>
    <border>
      <left style="medium">
        <color indexed="64"/>
      </left>
      <right/>
      <top/>
      <bottom style="medium">
        <color indexed="64"/>
      </bottom>
      <diagonal/>
    </border>
    <border>
      <left/>
      <right style="medium">
        <color rgb="FF000000"/>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2" borderId="0" applyNumberFormat="0" applyBorder="0" applyAlignment="0" applyProtection="0"/>
  </cellStyleXfs>
  <cellXfs count="117">
    <xf numFmtId="0" fontId="0" fillId="0" borderId="0" xfId="0"/>
    <xf numFmtId="0" fontId="6" fillId="5" borderId="9" xfId="0" applyFont="1" applyFill="1" applyBorder="1" applyAlignment="1">
      <alignment vertical="center" wrapText="1"/>
    </xf>
    <xf numFmtId="0" fontId="6" fillId="5" borderId="10" xfId="0" applyFont="1" applyFill="1" applyBorder="1" applyAlignment="1">
      <alignment vertical="center" wrapText="1"/>
    </xf>
    <xf numFmtId="0" fontId="6" fillId="5" borderId="10"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14" xfId="0" applyFont="1" applyBorder="1" applyAlignment="1">
      <alignment horizontal="center" vertical="center"/>
    </xf>
    <xf numFmtId="0" fontId="7" fillId="0" borderId="9" xfId="0" applyFont="1" applyBorder="1" applyAlignment="1">
      <alignment horizontal="center" vertical="center"/>
    </xf>
    <xf numFmtId="0" fontId="7" fillId="5" borderId="15" xfId="0" applyFont="1" applyFill="1" applyBorder="1" applyAlignment="1">
      <alignment vertical="center"/>
    </xf>
    <xf numFmtId="0" fontId="7" fillId="5" borderId="14" xfId="0" applyFont="1" applyFill="1" applyBorder="1" applyAlignment="1">
      <alignment vertical="center"/>
    </xf>
    <xf numFmtId="0" fontId="7" fillId="5" borderId="16" xfId="0" applyFont="1" applyFill="1" applyBorder="1" applyAlignment="1">
      <alignment vertical="center"/>
    </xf>
    <xf numFmtId="0" fontId="5" fillId="0" borderId="0" xfId="0" applyFont="1" applyProtection="1"/>
    <xf numFmtId="0" fontId="5" fillId="4" borderId="5" xfId="0" applyFont="1" applyFill="1" applyBorder="1" applyProtection="1"/>
    <xf numFmtId="0" fontId="5" fillId="4" borderId="8" xfId="0" applyFont="1" applyFill="1" applyBorder="1" applyAlignment="1" applyProtection="1">
      <alignment horizontal="center" wrapText="1"/>
    </xf>
    <xf numFmtId="0" fontId="5" fillId="0" borderId="5" xfId="0" applyFont="1" applyBorder="1" applyAlignment="1" applyProtection="1">
      <alignment horizontal="center" vertical="center"/>
    </xf>
    <xf numFmtId="0" fontId="5" fillId="0" borderId="8" xfId="0" applyFont="1" applyBorder="1" applyAlignment="1" applyProtection="1">
      <alignment horizontal="center" vertical="center" wrapText="1"/>
    </xf>
    <xf numFmtId="0" fontId="5" fillId="7" borderId="5" xfId="0" applyFont="1" applyFill="1" applyBorder="1" applyAlignment="1" applyProtection="1">
      <alignment horizontal="center" vertical="center"/>
      <protection locked="0"/>
    </xf>
    <xf numFmtId="0" fontId="5" fillId="4" borderId="5" xfId="0" applyFont="1" applyFill="1" applyBorder="1" applyAlignment="1" applyProtection="1">
      <alignment vertical="top"/>
    </xf>
    <xf numFmtId="0" fontId="5" fillId="4" borderId="5" xfId="0" applyFont="1" applyFill="1" applyBorder="1" applyAlignment="1" applyProtection="1">
      <alignment vertical="top" wrapText="1"/>
    </xf>
    <xf numFmtId="0" fontId="5" fillId="0" borderId="5" xfId="0" applyFont="1" applyBorder="1" applyAlignment="1" applyProtection="1">
      <alignment vertical="top"/>
    </xf>
    <xf numFmtId="0" fontId="5" fillId="0" borderId="5" xfId="0" applyFont="1" applyBorder="1" applyAlignment="1" applyProtection="1"/>
    <xf numFmtId="9" fontId="5" fillId="7" borderId="6" xfId="0" applyNumberFormat="1" applyFont="1" applyFill="1" applyBorder="1" applyAlignment="1" applyProtection="1">
      <alignment wrapText="1"/>
      <protection locked="0"/>
    </xf>
    <xf numFmtId="0" fontId="5" fillId="0" borderId="5" xfId="0" applyFont="1" applyBorder="1" applyProtection="1"/>
    <xf numFmtId="0" fontId="5" fillId="8" borderId="6" xfId="0" applyFont="1" applyFill="1" applyBorder="1" applyAlignment="1" applyProtection="1"/>
    <xf numFmtId="0" fontId="5" fillId="8" borderId="5" xfId="0" applyFont="1" applyFill="1" applyBorder="1" applyAlignment="1" applyProtection="1"/>
    <xf numFmtId="0" fontId="2" fillId="0" borderId="0" xfId="0" applyFont="1"/>
    <xf numFmtId="0" fontId="10" fillId="0" borderId="0" xfId="0" applyFont="1"/>
    <xf numFmtId="0" fontId="5" fillId="4" borderId="7" xfId="0" applyFont="1" applyFill="1" applyBorder="1" applyAlignment="1" applyProtection="1">
      <alignment vertical="top" wrapText="1"/>
    </xf>
    <xf numFmtId="10" fontId="7" fillId="5" borderId="10" xfId="0" applyNumberFormat="1" applyFont="1" applyFill="1" applyBorder="1" applyAlignment="1">
      <alignment horizontal="center" vertical="center"/>
    </xf>
    <xf numFmtId="0" fontId="2" fillId="6" borderId="6" xfId="0" applyFont="1" applyFill="1" applyBorder="1" applyAlignment="1" applyProtection="1">
      <alignment horizontal="left" vertical="top" wrapText="1"/>
    </xf>
    <xf numFmtId="0" fontId="2" fillId="6" borderId="7" xfId="0" applyFont="1" applyFill="1" applyBorder="1" applyAlignment="1" applyProtection="1">
      <alignment horizontal="left" vertical="top" wrapText="1"/>
    </xf>
    <xf numFmtId="0" fontId="2" fillId="6" borderId="8" xfId="0" applyFont="1" applyFill="1" applyBorder="1" applyAlignment="1" applyProtection="1">
      <alignment horizontal="left" vertical="top" wrapText="1"/>
    </xf>
    <xf numFmtId="0" fontId="2" fillId="7" borderId="7" xfId="0" applyFont="1" applyFill="1" applyBorder="1" applyAlignment="1" applyProtection="1">
      <alignment horizontal="left" vertical="top"/>
      <protection locked="0"/>
    </xf>
    <xf numFmtId="0" fontId="2" fillId="7" borderId="8" xfId="0" applyFont="1" applyFill="1" applyBorder="1" applyAlignment="1" applyProtection="1">
      <alignment horizontal="left" vertical="top"/>
      <protection locked="0"/>
    </xf>
    <xf numFmtId="0" fontId="7" fillId="0" borderId="17"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9" fontId="7" fillId="0" borderId="17" xfId="0" applyNumberFormat="1" applyFont="1" applyBorder="1" applyAlignment="1">
      <alignment horizontal="center" vertical="center"/>
    </xf>
    <xf numFmtId="9" fontId="7" fillId="0" borderId="11" xfId="0" applyNumberFormat="1" applyFont="1" applyBorder="1" applyAlignment="1">
      <alignment horizontal="center" vertical="center"/>
    </xf>
    <xf numFmtId="9" fontId="7" fillId="0" borderId="13" xfId="0" applyNumberFormat="1" applyFont="1" applyBorder="1" applyAlignment="1">
      <alignment horizontal="center" vertical="center"/>
    </xf>
    <xf numFmtId="0" fontId="5" fillId="0" borderId="6" xfId="0" applyFont="1" applyBorder="1" applyAlignment="1" applyProtection="1">
      <alignment horizontal="left" vertical="top" wrapText="1"/>
    </xf>
    <xf numFmtId="0" fontId="5" fillId="0" borderId="7" xfId="0" applyFont="1" applyBorder="1" applyAlignment="1" applyProtection="1">
      <alignment horizontal="left" vertical="top" wrapText="1"/>
    </xf>
    <xf numFmtId="0" fontId="5" fillId="0" borderId="8" xfId="0" applyFont="1" applyBorder="1" applyAlignment="1" applyProtection="1">
      <alignment horizontal="left" vertical="top" wrapText="1"/>
    </xf>
    <xf numFmtId="0" fontId="5" fillId="0" borderId="21" xfId="0" applyFont="1" applyBorder="1" applyAlignment="1" applyProtection="1">
      <alignment horizontal="left" vertical="top" wrapText="1"/>
    </xf>
    <xf numFmtId="0" fontId="5" fillId="0" borderId="22" xfId="0" applyFont="1" applyBorder="1" applyAlignment="1" applyProtection="1">
      <alignment horizontal="left" vertical="top" wrapText="1"/>
    </xf>
    <xf numFmtId="0" fontId="5" fillId="0" borderId="23" xfId="0" applyFont="1" applyBorder="1" applyAlignment="1" applyProtection="1">
      <alignment horizontal="left" vertical="top" wrapText="1"/>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8" xfId="0" applyFont="1" applyBorder="1" applyAlignment="1" applyProtection="1">
      <alignment horizontal="center" vertical="center"/>
    </xf>
    <xf numFmtId="0" fontId="5" fillId="4" borderId="6" xfId="0" applyFont="1" applyFill="1" applyBorder="1" applyAlignment="1" applyProtection="1">
      <alignment horizontal="left" vertical="top" wrapText="1"/>
    </xf>
    <xf numFmtId="0" fontId="5" fillId="4" borderId="7" xfId="0" applyFont="1" applyFill="1" applyBorder="1" applyAlignment="1" applyProtection="1">
      <alignment horizontal="left" vertical="top" wrapText="1"/>
    </xf>
    <xf numFmtId="0" fontId="5" fillId="4" borderId="8" xfId="0" applyFont="1" applyFill="1" applyBorder="1" applyAlignment="1" applyProtection="1">
      <alignment horizontal="left" vertical="top" wrapText="1"/>
    </xf>
    <xf numFmtId="0" fontId="5" fillId="4" borderId="6" xfId="0" applyFont="1" applyFill="1" applyBorder="1" applyAlignment="1" applyProtection="1">
      <alignment vertical="top" wrapText="1"/>
    </xf>
    <xf numFmtId="0" fontId="5" fillId="4" borderId="7" xfId="0" applyFont="1" applyFill="1" applyBorder="1" applyAlignment="1" applyProtection="1">
      <alignment vertical="top" wrapText="1"/>
    </xf>
    <xf numFmtId="0" fontId="5" fillId="4" borderId="8" xfId="0" applyFont="1" applyFill="1" applyBorder="1" applyAlignment="1" applyProtection="1">
      <alignment vertical="top" wrapText="1"/>
    </xf>
    <xf numFmtId="0" fontId="5" fillId="8" borderId="6" xfId="0" applyFont="1" applyFill="1" applyBorder="1" applyAlignment="1" applyProtection="1">
      <alignment wrapText="1"/>
    </xf>
    <xf numFmtId="0" fontId="5" fillId="8" borderId="7" xfId="0" applyFont="1" applyFill="1" applyBorder="1" applyAlignment="1" applyProtection="1">
      <alignment wrapText="1"/>
    </xf>
    <xf numFmtId="0" fontId="5" fillId="8" borderId="8" xfId="0" applyFont="1" applyFill="1" applyBorder="1" applyAlignment="1" applyProtection="1">
      <alignment wrapText="1"/>
    </xf>
    <xf numFmtId="0" fontId="11" fillId="4" borderId="6" xfId="0" applyFont="1" applyFill="1" applyBorder="1" applyAlignment="1" applyProtection="1">
      <alignment horizontal="left" vertical="top" wrapText="1"/>
    </xf>
    <xf numFmtId="0" fontId="11" fillId="4" borderId="7" xfId="0" applyFont="1" applyFill="1" applyBorder="1" applyAlignment="1" applyProtection="1">
      <alignment horizontal="left" vertical="top" wrapText="1"/>
    </xf>
    <xf numFmtId="0" fontId="11" fillId="4" borderId="8" xfId="0" applyFont="1" applyFill="1" applyBorder="1" applyAlignment="1" applyProtection="1">
      <alignment horizontal="left" vertical="top" wrapText="1"/>
    </xf>
    <xf numFmtId="0" fontId="5" fillId="4" borderId="21" xfId="0" applyFont="1" applyFill="1" applyBorder="1" applyAlignment="1" applyProtection="1">
      <alignment horizontal="center"/>
    </xf>
    <xf numFmtId="0" fontId="5" fillId="4" borderId="22" xfId="0" applyFont="1" applyFill="1" applyBorder="1" applyAlignment="1" applyProtection="1">
      <alignment horizontal="center"/>
    </xf>
    <xf numFmtId="0" fontId="5" fillId="4" borderId="23" xfId="0" applyFont="1" applyFill="1" applyBorder="1" applyAlignment="1" applyProtection="1">
      <alignment horizontal="center"/>
    </xf>
    <xf numFmtId="0" fontId="5" fillId="0" borderId="21" xfId="0" applyFont="1" applyBorder="1" applyAlignment="1" applyProtection="1">
      <alignment vertical="top" wrapText="1"/>
    </xf>
    <xf numFmtId="0" fontId="5" fillId="0" borderId="22" xfId="0" applyFont="1" applyBorder="1" applyAlignment="1" applyProtection="1">
      <alignment vertical="top" wrapText="1"/>
    </xf>
    <xf numFmtId="0" fontId="5" fillId="0" borderId="23" xfId="0" applyFont="1" applyBorder="1" applyAlignment="1" applyProtection="1">
      <alignment vertical="top" wrapText="1"/>
    </xf>
    <xf numFmtId="0" fontId="7"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0" xfId="0" applyFont="1" applyProtection="1">
      <protection locked="0"/>
    </xf>
    <xf numFmtId="0" fontId="2" fillId="0" borderId="1" xfId="0" applyFont="1" applyBorder="1" applyAlignment="1" applyProtection="1">
      <alignment horizontal="center" vertical="center"/>
    </xf>
    <xf numFmtId="0" fontId="3" fillId="3" borderId="1" xfId="0" applyFont="1" applyFill="1" applyBorder="1" applyAlignment="1" applyProtection="1">
      <alignment vertical="center"/>
    </xf>
    <xf numFmtId="0" fontId="2" fillId="0" borderId="1" xfId="0" applyFont="1" applyBorder="1" applyProtection="1"/>
    <xf numFmtId="0" fontId="2" fillId="0" borderId="3" xfId="0" applyFont="1" applyBorder="1" applyAlignment="1" applyProtection="1">
      <alignment horizontal="center" vertical="center"/>
    </xf>
    <xf numFmtId="0" fontId="3" fillId="3" borderId="3" xfId="0" applyFont="1" applyFill="1" applyBorder="1" applyAlignment="1" applyProtection="1">
      <alignment horizontal="center" vertical="center"/>
    </xf>
    <xf numFmtId="0" fontId="2" fillId="0" borderId="2" xfId="0" applyFont="1" applyBorder="1" applyAlignment="1" applyProtection="1">
      <alignment horizontal="center" vertical="center"/>
    </xf>
    <xf numFmtId="0" fontId="3" fillId="3" borderId="2" xfId="0" applyFont="1" applyFill="1" applyBorder="1" applyAlignment="1" applyProtection="1">
      <alignment horizontal="center" vertical="center"/>
    </xf>
    <xf numFmtId="0" fontId="2" fillId="0" borderId="4" xfId="0" applyFont="1" applyBorder="1" applyAlignment="1" applyProtection="1">
      <alignment horizontal="center" vertical="center"/>
    </xf>
    <xf numFmtId="0" fontId="3" fillId="3" borderId="4" xfId="0" applyFont="1" applyFill="1" applyBorder="1" applyAlignment="1" applyProtection="1">
      <alignment horizontal="center" vertical="center"/>
    </xf>
    <xf numFmtId="0" fontId="2" fillId="4" borderId="4" xfId="0" applyFont="1" applyFill="1" applyBorder="1" applyAlignment="1" applyProtection="1">
      <alignment wrapText="1"/>
    </xf>
    <xf numFmtId="0" fontId="13" fillId="9" borderId="1" xfId="0" applyFont="1" applyFill="1" applyBorder="1" applyProtection="1"/>
    <xf numFmtId="164" fontId="13" fillId="9" borderId="1" xfId="0" applyNumberFormat="1" applyFont="1" applyFill="1" applyBorder="1" applyProtection="1"/>
    <xf numFmtId="0" fontId="2" fillId="0" borderId="1" xfId="0" applyFont="1" applyFill="1" applyBorder="1" applyProtection="1"/>
    <xf numFmtId="164" fontId="2" fillId="0" borderId="1" xfId="0" applyNumberFormat="1" applyFont="1" applyFill="1" applyBorder="1" applyProtection="1"/>
    <xf numFmtId="0" fontId="2" fillId="0" borderId="3" xfId="0" applyFont="1" applyFill="1" applyBorder="1" applyAlignment="1" applyProtection="1">
      <alignment horizontal="right"/>
    </xf>
    <xf numFmtId="0" fontId="2" fillId="0" borderId="2" xfId="0" applyFont="1" applyFill="1" applyBorder="1" applyAlignment="1" applyProtection="1">
      <alignment horizontal="right"/>
    </xf>
    <xf numFmtId="0" fontId="2" fillId="0" borderId="4" xfId="0" applyFont="1" applyFill="1" applyBorder="1" applyAlignment="1" applyProtection="1">
      <alignment horizontal="right"/>
    </xf>
    <xf numFmtId="0" fontId="2" fillId="0" borderId="0" xfId="0" applyFont="1" applyAlignment="1" applyProtection="1">
      <alignment horizontal="left" vertical="top" wrapText="1"/>
    </xf>
    <xf numFmtId="0" fontId="2" fillId="0" borderId="14" xfId="0" applyFont="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10" fillId="4" borderId="6" xfId="0" applyFont="1" applyFill="1" applyBorder="1" applyAlignment="1" applyProtection="1">
      <alignment horizontal="left" vertical="top" wrapText="1"/>
    </xf>
    <xf numFmtId="0" fontId="10" fillId="4" borderId="7" xfId="0" applyFont="1" applyFill="1" applyBorder="1" applyAlignment="1" applyProtection="1">
      <alignment horizontal="left" vertical="top" wrapText="1"/>
    </xf>
    <xf numFmtId="0" fontId="10" fillId="4" borderId="8" xfId="0" applyFont="1" applyFill="1" applyBorder="1" applyAlignment="1" applyProtection="1">
      <alignment horizontal="left" vertical="top" wrapText="1"/>
    </xf>
    <xf numFmtId="0" fontId="2" fillId="4" borderId="4" xfId="0" applyFont="1" applyFill="1" applyBorder="1" applyProtection="1"/>
    <xf numFmtId="0" fontId="13" fillId="9" borderId="18" xfId="0" applyFont="1" applyFill="1" applyBorder="1" applyAlignment="1" applyProtection="1">
      <alignment horizontal="center"/>
    </xf>
    <xf numFmtId="0" fontId="13" fillId="9" borderId="19" xfId="0" applyFont="1" applyFill="1" applyBorder="1" applyAlignment="1" applyProtection="1">
      <alignment horizontal="center"/>
    </xf>
    <xf numFmtId="0" fontId="13" fillId="9" borderId="20" xfId="0" applyFont="1" applyFill="1" applyBorder="1" applyAlignment="1" applyProtection="1">
      <alignment horizontal="center"/>
    </xf>
    <xf numFmtId="164" fontId="13" fillId="9" borderId="1" xfId="1" applyNumberFormat="1" applyFont="1" applyFill="1" applyBorder="1" applyProtection="1"/>
    <xf numFmtId="9" fontId="2" fillId="10" borderId="5" xfId="0" applyNumberFormat="1" applyFont="1" applyFill="1" applyBorder="1" applyAlignment="1" applyProtection="1">
      <alignment horizontal="left" vertical="top" wrapText="1"/>
      <protection locked="0"/>
    </xf>
    <xf numFmtId="164" fontId="12" fillId="10" borderId="1" xfId="1" applyNumberFormat="1" applyFont="1" applyFill="1" applyBorder="1" applyProtection="1">
      <protection locked="0"/>
    </xf>
    <xf numFmtId="164" fontId="12" fillId="10" borderId="3" xfId="1" applyNumberFormat="1" applyFont="1" applyFill="1" applyBorder="1" applyAlignment="1" applyProtection="1">
      <alignment horizontal="center"/>
      <protection locked="0"/>
    </xf>
    <xf numFmtId="164" fontId="12" fillId="10" borderId="2" xfId="1" applyNumberFormat="1" applyFont="1" applyFill="1" applyBorder="1" applyAlignment="1" applyProtection="1">
      <alignment horizontal="center"/>
      <protection locked="0"/>
    </xf>
    <xf numFmtId="164" fontId="12" fillId="10" borderId="4" xfId="1" applyNumberFormat="1" applyFont="1" applyFill="1" applyBorder="1" applyAlignment="1" applyProtection="1">
      <alignment horizontal="center"/>
      <protection locked="0"/>
    </xf>
    <xf numFmtId="164" fontId="2" fillId="0" borderId="3" xfId="0" applyNumberFormat="1" applyFont="1" applyFill="1" applyBorder="1" applyAlignment="1" applyProtection="1">
      <alignment horizontal="center"/>
    </xf>
    <xf numFmtId="164" fontId="2" fillId="0" borderId="2" xfId="0" applyNumberFormat="1" applyFont="1" applyFill="1" applyBorder="1" applyAlignment="1" applyProtection="1">
      <alignment horizontal="center"/>
    </xf>
    <xf numFmtId="164" fontId="2" fillId="0" borderId="4" xfId="0" applyNumberFormat="1" applyFont="1" applyFill="1" applyBorder="1" applyAlignment="1" applyProtection="1">
      <alignment horizontal="center"/>
    </xf>
    <xf numFmtId="9" fontId="5" fillId="8" borderId="5" xfId="0" applyNumberFormat="1" applyFont="1" applyFill="1" applyBorder="1" applyAlignment="1" applyProtection="1">
      <protection locked="0"/>
    </xf>
    <xf numFmtId="0" fontId="5" fillId="4" borderId="5" xfId="0" applyFont="1" applyFill="1" applyBorder="1" applyAlignment="1" applyProtection="1">
      <alignment horizontal="center" wrapText="1"/>
    </xf>
    <xf numFmtId="0" fontId="0" fillId="0" borderId="0" xfId="0" applyProtection="1">
      <protection locked="0"/>
    </xf>
    <xf numFmtId="0" fontId="0" fillId="0" borderId="0" xfId="0" applyProtection="1"/>
    <xf numFmtId="0" fontId="2" fillId="0" borderId="0" xfId="0" applyFont="1" applyAlignment="1" applyProtection="1">
      <alignment horizontal="left" vertical="top"/>
    </xf>
    <xf numFmtId="0" fontId="2" fillId="4" borderId="6" xfId="0" applyFont="1" applyFill="1" applyBorder="1" applyAlignment="1" applyProtection="1">
      <alignment horizontal="center"/>
    </xf>
    <xf numFmtId="0" fontId="2" fillId="4" borderId="7" xfId="0" applyFont="1" applyFill="1" applyBorder="1" applyAlignment="1" applyProtection="1">
      <alignment horizontal="center"/>
    </xf>
    <xf numFmtId="0" fontId="2" fillId="4" borderId="8" xfId="0" applyFont="1" applyFill="1" applyBorder="1" applyAlignment="1" applyProtection="1">
      <alignment horizontal="center"/>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tabSelected="1" workbookViewId="0">
      <selection activeCell="S19" sqref="S19"/>
    </sheetView>
  </sheetViews>
  <sheetFormatPr defaultRowHeight="14.4" x14ac:dyDescent="0.3"/>
  <cols>
    <col min="3" max="3" width="10.109375" customWidth="1"/>
  </cols>
  <sheetData>
    <row r="1" spans="1:12" ht="16.2" thickBot="1" x14ac:dyDescent="0.35">
      <c r="A1" s="114" t="s">
        <v>138</v>
      </c>
      <c r="B1" s="115"/>
      <c r="C1" s="115"/>
      <c r="D1" s="115"/>
      <c r="E1" s="115"/>
      <c r="F1" s="115"/>
      <c r="G1" s="115"/>
      <c r="H1" s="115"/>
      <c r="I1" s="115"/>
      <c r="J1" s="115"/>
      <c r="K1" s="116"/>
      <c r="L1" s="111"/>
    </row>
    <row r="2" spans="1:12" ht="15.6" customHeight="1" thickBot="1" x14ac:dyDescent="0.35">
      <c r="A2" s="30" t="s">
        <v>81</v>
      </c>
      <c r="B2" s="31"/>
      <c r="C2" s="32"/>
      <c r="D2" s="33"/>
      <c r="E2" s="33"/>
      <c r="F2" s="33"/>
      <c r="G2" s="33"/>
      <c r="H2" s="33"/>
      <c r="I2" s="33"/>
      <c r="J2" s="33"/>
      <c r="K2" s="34"/>
      <c r="L2" s="111"/>
    </row>
    <row r="3" spans="1:12" ht="15.6" customHeight="1" thickBot="1" x14ac:dyDescent="0.35">
      <c r="A3" s="30" t="s">
        <v>82</v>
      </c>
      <c r="B3" s="31"/>
      <c r="C3" s="32"/>
      <c r="D3" s="33"/>
      <c r="E3" s="33"/>
      <c r="F3" s="33"/>
      <c r="G3" s="33"/>
      <c r="H3" s="33"/>
      <c r="I3" s="33"/>
      <c r="J3" s="33"/>
      <c r="K3" s="34"/>
      <c r="L3" s="111"/>
    </row>
    <row r="4" spans="1:12" ht="15.6" thickBot="1" x14ac:dyDescent="0.35">
      <c r="A4" s="30" t="s">
        <v>83</v>
      </c>
      <c r="B4" s="31"/>
      <c r="C4" s="32"/>
      <c r="D4" s="33"/>
      <c r="E4" s="33"/>
      <c r="F4" s="33"/>
      <c r="G4" s="33"/>
      <c r="H4" s="33"/>
      <c r="I4" s="33"/>
      <c r="J4" s="33"/>
      <c r="K4" s="34"/>
      <c r="L4" s="111"/>
    </row>
    <row r="5" spans="1:12" ht="15.6" thickBot="1" x14ac:dyDescent="0.35">
      <c r="A5" s="30" t="s">
        <v>84</v>
      </c>
      <c r="B5" s="31"/>
      <c r="C5" s="32"/>
      <c r="D5" s="33"/>
      <c r="E5" s="33"/>
      <c r="F5" s="33"/>
      <c r="G5" s="33"/>
      <c r="H5" s="33"/>
      <c r="I5" s="33"/>
      <c r="J5" s="33"/>
      <c r="K5" s="34"/>
      <c r="L5" s="111"/>
    </row>
    <row r="6" spans="1:12" ht="15.6" thickBot="1" x14ac:dyDescent="0.35">
      <c r="A6" s="30" t="s">
        <v>85</v>
      </c>
      <c r="B6" s="31"/>
      <c r="C6" s="32"/>
      <c r="D6" s="33"/>
      <c r="E6" s="33"/>
      <c r="F6" s="33"/>
      <c r="G6" s="33"/>
      <c r="H6" s="33"/>
      <c r="I6" s="33"/>
      <c r="J6" s="33"/>
      <c r="K6" s="34"/>
      <c r="L6" s="111"/>
    </row>
    <row r="7" spans="1:12" ht="15.6" thickBot="1" x14ac:dyDescent="0.35">
      <c r="A7" s="30" t="s">
        <v>87</v>
      </c>
      <c r="B7" s="31"/>
      <c r="C7" s="32"/>
      <c r="D7" s="33"/>
      <c r="E7" s="33"/>
      <c r="F7" s="33"/>
      <c r="G7" s="33"/>
      <c r="H7" s="33"/>
      <c r="I7" s="33"/>
      <c r="J7" s="33"/>
      <c r="K7" s="34"/>
      <c r="L7" s="111"/>
    </row>
    <row r="8" spans="1:12" ht="15.6" thickBot="1" x14ac:dyDescent="0.35">
      <c r="A8" s="30" t="s">
        <v>88</v>
      </c>
      <c r="B8" s="31"/>
      <c r="C8" s="32"/>
      <c r="D8" s="33"/>
      <c r="E8" s="33"/>
      <c r="F8" s="33"/>
      <c r="G8" s="33"/>
      <c r="H8" s="33"/>
      <c r="I8" s="33"/>
      <c r="J8" s="33"/>
      <c r="K8" s="34"/>
      <c r="L8" s="111"/>
    </row>
    <row r="9" spans="1:12" ht="15.6" thickBot="1" x14ac:dyDescent="0.35">
      <c r="A9" s="30" t="s">
        <v>89</v>
      </c>
      <c r="B9" s="31"/>
      <c r="C9" s="32"/>
      <c r="D9" s="33"/>
      <c r="E9" s="33"/>
      <c r="F9" s="33"/>
      <c r="G9" s="33"/>
      <c r="H9" s="33"/>
      <c r="I9" s="33"/>
      <c r="J9" s="33"/>
      <c r="K9" s="34"/>
      <c r="L9" s="111"/>
    </row>
    <row r="10" spans="1:12" ht="15.6" thickBot="1" x14ac:dyDescent="0.35">
      <c r="A10" s="30" t="s">
        <v>90</v>
      </c>
      <c r="B10" s="31"/>
      <c r="C10" s="32"/>
      <c r="D10" s="33"/>
      <c r="E10" s="33"/>
      <c r="F10" s="33"/>
      <c r="G10" s="33"/>
      <c r="H10" s="33"/>
      <c r="I10" s="33"/>
      <c r="J10" s="33"/>
      <c r="K10" s="34"/>
      <c r="L10" s="111"/>
    </row>
    <row r="11" spans="1:12" ht="15.6" thickBot="1" x14ac:dyDescent="0.35">
      <c r="A11" s="30" t="s">
        <v>91</v>
      </c>
      <c r="B11" s="31"/>
      <c r="C11" s="32"/>
      <c r="D11" s="33"/>
      <c r="E11" s="33"/>
      <c r="F11" s="33"/>
      <c r="G11" s="33"/>
      <c r="H11" s="33"/>
      <c r="I11" s="33"/>
      <c r="J11" s="33"/>
      <c r="K11" s="34"/>
      <c r="L11" s="111"/>
    </row>
    <row r="12" spans="1:12" ht="15.6" thickBot="1" x14ac:dyDescent="0.35">
      <c r="A12" s="30" t="s">
        <v>92</v>
      </c>
      <c r="B12" s="31"/>
      <c r="C12" s="32"/>
      <c r="D12" s="33"/>
      <c r="E12" s="33"/>
      <c r="F12" s="33"/>
      <c r="G12" s="33"/>
      <c r="H12" s="33"/>
      <c r="I12" s="33"/>
      <c r="J12" s="33"/>
      <c r="K12" s="34"/>
      <c r="L12" s="111"/>
    </row>
    <row r="13" spans="1:12" ht="15.6" thickBot="1" x14ac:dyDescent="0.35">
      <c r="A13" s="30" t="s">
        <v>93</v>
      </c>
      <c r="B13" s="31"/>
      <c r="C13" s="32"/>
      <c r="D13" s="33"/>
      <c r="E13" s="33"/>
      <c r="F13" s="33"/>
      <c r="G13" s="33"/>
      <c r="H13" s="33"/>
      <c r="I13" s="33"/>
      <c r="J13" s="33"/>
      <c r="K13" s="34"/>
      <c r="L13" s="111"/>
    </row>
    <row r="14" spans="1:12" ht="15.6" thickBot="1" x14ac:dyDescent="0.35">
      <c r="A14" s="30" t="s">
        <v>94</v>
      </c>
      <c r="B14" s="31"/>
      <c r="C14" s="32"/>
      <c r="D14" s="33"/>
      <c r="E14" s="33"/>
      <c r="F14" s="33"/>
      <c r="G14" s="33"/>
      <c r="H14" s="33"/>
      <c r="I14" s="33"/>
      <c r="J14" s="33"/>
      <c r="K14" s="34"/>
      <c r="L14" s="111"/>
    </row>
    <row r="15" spans="1:12" ht="15.6" thickBot="1" x14ac:dyDescent="0.35">
      <c r="A15" s="30" t="s">
        <v>95</v>
      </c>
      <c r="B15" s="31"/>
      <c r="C15" s="32"/>
      <c r="D15" s="33"/>
      <c r="E15" s="33"/>
      <c r="F15" s="33"/>
      <c r="G15" s="33"/>
      <c r="H15" s="33"/>
      <c r="I15" s="33"/>
      <c r="J15" s="33"/>
      <c r="K15" s="34"/>
      <c r="L15" s="111"/>
    </row>
    <row r="16" spans="1:12" ht="15.6" thickBot="1" x14ac:dyDescent="0.35">
      <c r="A16" s="30" t="s">
        <v>96</v>
      </c>
      <c r="B16" s="31"/>
      <c r="C16" s="32"/>
      <c r="D16" s="33"/>
      <c r="E16" s="33"/>
      <c r="F16" s="33"/>
      <c r="G16" s="33"/>
      <c r="H16" s="33"/>
      <c r="I16" s="33"/>
      <c r="J16" s="33"/>
      <c r="K16" s="34"/>
      <c r="L16" s="111"/>
    </row>
    <row r="17" spans="1:12" ht="15.6" thickBot="1" x14ac:dyDescent="0.35">
      <c r="A17" s="30" t="s">
        <v>97</v>
      </c>
      <c r="B17" s="31"/>
      <c r="C17" s="32"/>
      <c r="D17" s="33"/>
      <c r="E17" s="33"/>
      <c r="F17" s="33"/>
      <c r="G17" s="33"/>
      <c r="H17" s="33"/>
      <c r="I17" s="33"/>
      <c r="J17" s="33"/>
      <c r="K17" s="34"/>
      <c r="L17" s="111"/>
    </row>
    <row r="18" spans="1:12" ht="15.6" thickBot="1" x14ac:dyDescent="0.35">
      <c r="A18" s="30" t="s">
        <v>98</v>
      </c>
      <c r="B18" s="31"/>
      <c r="C18" s="32"/>
      <c r="D18" s="33"/>
      <c r="E18" s="33"/>
      <c r="F18" s="33"/>
      <c r="G18" s="33"/>
      <c r="H18" s="33"/>
      <c r="I18" s="33"/>
      <c r="J18" s="33"/>
      <c r="K18" s="34"/>
      <c r="L18" s="111"/>
    </row>
    <row r="19" spans="1:12" ht="15.6" thickBot="1" x14ac:dyDescent="0.35">
      <c r="A19" s="30" t="s">
        <v>99</v>
      </c>
      <c r="B19" s="31"/>
      <c r="C19" s="32"/>
      <c r="D19" s="33"/>
      <c r="E19" s="33"/>
      <c r="F19" s="33"/>
      <c r="G19" s="33"/>
      <c r="H19" s="33"/>
      <c r="I19" s="33"/>
      <c r="J19" s="33"/>
      <c r="K19" s="34"/>
      <c r="L19" s="111"/>
    </row>
    <row r="20" spans="1:12" ht="15.6" thickBot="1" x14ac:dyDescent="0.35">
      <c r="A20" s="30" t="s">
        <v>100</v>
      </c>
      <c r="B20" s="31"/>
      <c r="C20" s="32"/>
      <c r="D20" s="33"/>
      <c r="E20" s="33"/>
      <c r="F20" s="33"/>
      <c r="G20" s="33"/>
      <c r="H20" s="33"/>
      <c r="I20" s="33"/>
      <c r="J20" s="33"/>
      <c r="K20" s="34"/>
      <c r="L20" s="111"/>
    </row>
    <row r="21" spans="1:12" ht="15.6" thickBot="1" x14ac:dyDescent="0.35">
      <c r="A21" s="30" t="s">
        <v>101</v>
      </c>
      <c r="B21" s="31"/>
      <c r="C21" s="32"/>
      <c r="D21" s="33"/>
      <c r="E21" s="33"/>
      <c r="F21" s="33"/>
      <c r="G21" s="33"/>
      <c r="H21" s="33"/>
      <c r="I21" s="33"/>
      <c r="J21" s="33"/>
      <c r="K21" s="34"/>
      <c r="L21" s="111"/>
    </row>
    <row r="22" spans="1:12" x14ac:dyDescent="0.3">
      <c r="A22" s="112"/>
      <c r="B22" s="112"/>
      <c r="C22" s="112"/>
      <c r="D22" s="112"/>
      <c r="E22" s="112"/>
      <c r="F22" s="112"/>
      <c r="G22" s="112"/>
      <c r="H22" s="112"/>
      <c r="I22" s="112"/>
      <c r="J22" s="112"/>
      <c r="K22" s="112"/>
      <c r="L22" s="111"/>
    </row>
    <row r="23" spans="1:12" ht="51.6" customHeight="1" x14ac:dyDescent="0.3">
      <c r="A23" s="89" t="s">
        <v>86</v>
      </c>
      <c r="B23" s="89"/>
      <c r="C23" s="89"/>
      <c r="D23" s="89"/>
      <c r="E23" s="89"/>
      <c r="F23" s="89"/>
      <c r="G23" s="89"/>
      <c r="H23" s="89"/>
      <c r="I23" s="89"/>
      <c r="J23" s="89"/>
      <c r="K23" s="89"/>
      <c r="L23" s="111"/>
    </row>
    <row r="24" spans="1:12" ht="34.799999999999997" customHeight="1" x14ac:dyDescent="0.3">
      <c r="A24" s="89" t="s">
        <v>139</v>
      </c>
      <c r="B24" s="89"/>
      <c r="C24" s="89"/>
      <c r="D24" s="89"/>
      <c r="E24" s="89"/>
      <c r="F24" s="89"/>
      <c r="G24" s="89"/>
      <c r="H24" s="89"/>
      <c r="I24" s="89"/>
      <c r="J24" s="89"/>
      <c r="K24" s="89"/>
      <c r="L24" s="111"/>
    </row>
    <row r="25" spans="1:12" ht="16.2" customHeight="1" x14ac:dyDescent="0.3">
      <c r="A25" s="89" t="s">
        <v>140</v>
      </c>
      <c r="B25" s="89"/>
      <c r="C25" s="89"/>
      <c r="D25" s="89"/>
      <c r="E25" s="89"/>
      <c r="F25" s="89"/>
      <c r="G25" s="89"/>
      <c r="H25" s="89"/>
      <c r="I25" s="89"/>
      <c r="J25" s="89"/>
      <c r="K25" s="89"/>
      <c r="L25" s="111"/>
    </row>
    <row r="26" spans="1:12" ht="18.600000000000001" customHeight="1" x14ac:dyDescent="0.3">
      <c r="A26" s="89" t="s">
        <v>141</v>
      </c>
      <c r="B26" s="89"/>
      <c r="C26" s="89"/>
      <c r="D26" s="89"/>
      <c r="E26" s="89"/>
      <c r="F26" s="89"/>
      <c r="G26" s="89"/>
      <c r="H26" s="89"/>
      <c r="I26" s="89"/>
      <c r="J26" s="89"/>
      <c r="K26" s="89"/>
      <c r="L26" s="111"/>
    </row>
    <row r="27" spans="1:12" ht="22.2" customHeight="1" x14ac:dyDescent="0.3">
      <c r="A27" s="113" t="s">
        <v>143</v>
      </c>
      <c r="B27" s="113"/>
      <c r="C27" s="113"/>
      <c r="D27" s="113"/>
      <c r="E27" s="113"/>
      <c r="F27" s="113"/>
      <c r="G27" s="113"/>
      <c r="H27" s="113"/>
      <c r="I27" s="113"/>
      <c r="J27" s="113"/>
      <c r="K27" s="113"/>
      <c r="L27" s="111"/>
    </row>
    <row r="28" spans="1:12" ht="32.4" customHeight="1" x14ac:dyDescent="0.3">
      <c r="A28" s="89" t="s">
        <v>142</v>
      </c>
      <c r="B28" s="89"/>
      <c r="C28" s="89"/>
      <c r="D28" s="89"/>
      <c r="E28" s="89"/>
      <c r="F28" s="89"/>
      <c r="G28" s="89"/>
      <c r="H28" s="89"/>
      <c r="I28" s="89"/>
      <c r="J28" s="89"/>
      <c r="K28" s="89"/>
      <c r="L28" s="111"/>
    </row>
    <row r="29" spans="1:12" ht="31.2" customHeight="1" x14ac:dyDescent="0.3">
      <c r="A29" s="89" t="s">
        <v>136</v>
      </c>
      <c r="B29" s="89"/>
      <c r="C29" s="89"/>
      <c r="D29" s="89"/>
      <c r="E29" s="89"/>
      <c r="F29" s="89"/>
      <c r="G29" s="89"/>
      <c r="H29" s="89"/>
      <c r="I29" s="89"/>
      <c r="J29" s="89"/>
      <c r="K29" s="89"/>
      <c r="L29" s="111"/>
    </row>
    <row r="30" spans="1:12" ht="59.4" customHeight="1" x14ac:dyDescent="0.3">
      <c r="A30" s="89" t="s">
        <v>137</v>
      </c>
      <c r="B30" s="89"/>
      <c r="C30" s="89"/>
      <c r="D30" s="89"/>
      <c r="E30" s="89"/>
      <c r="F30" s="89"/>
      <c r="G30" s="89"/>
      <c r="H30" s="89"/>
      <c r="I30" s="89"/>
      <c r="J30" s="89"/>
      <c r="K30" s="89"/>
      <c r="L30" s="111"/>
    </row>
    <row r="31" spans="1:12" ht="39" customHeight="1" x14ac:dyDescent="0.3">
      <c r="A31" s="89" t="s">
        <v>102</v>
      </c>
      <c r="B31" s="89"/>
      <c r="C31" s="89"/>
      <c r="D31" s="89"/>
      <c r="E31" s="89"/>
      <c r="F31" s="89"/>
      <c r="G31" s="89"/>
      <c r="H31" s="89"/>
      <c r="I31" s="89"/>
      <c r="J31" s="89"/>
      <c r="K31" s="89"/>
      <c r="L31" s="111"/>
    </row>
    <row r="37" spans="11:12" x14ac:dyDescent="0.3">
      <c r="K37" s="111"/>
      <c r="L37" s="111"/>
    </row>
  </sheetData>
  <sheetProtection algorithmName="SHA-512" hashValue="7ARtKbEmDN/y6uCqCiKVqBVyWnOg2RHcuKgDnIjC2ygd8rvakTLpIzzyheS2A8LGQ7mrFCpOI8vuHVd0rrqf1Q==" saltValue="PjVMQQJQTvtPUTbEZQWg+Q==" spinCount="100000" sheet="1" objects="1" scenarios="1"/>
  <mergeCells count="50">
    <mergeCell ref="A23:K23"/>
    <mergeCell ref="A11:C11"/>
    <mergeCell ref="D11:K11"/>
    <mergeCell ref="A12:C12"/>
    <mergeCell ref="D12:K12"/>
    <mergeCell ref="A13:C13"/>
    <mergeCell ref="D13:K13"/>
    <mergeCell ref="A14:C14"/>
    <mergeCell ref="D14:K14"/>
    <mergeCell ref="A15:C15"/>
    <mergeCell ref="D15:K15"/>
    <mergeCell ref="A16:C16"/>
    <mergeCell ref="D16:K16"/>
    <mergeCell ref="A17:C17"/>
    <mergeCell ref="D17:K17"/>
    <mergeCell ref="A18:C18"/>
    <mergeCell ref="A5:C5"/>
    <mergeCell ref="D5:K5"/>
    <mergeCell ref="A6:C6"/>
    <mergeCell ref="D6:K6"/>
    <mergeCell ref="A1:K1"/>
    <mergeCell ref="A2:C2"/>
    <mergeCell ref="D2:K2"/>
    <mergeCell ref="A3:C3"/>
    <mergeCell ref="D3:K3"/>
    <mergeCell ref="A4:C4"/>
    <mergeCell ref="D4:K4"/>
    <mergeCell ref="A30:K30"/>
    <mergeCell ref="A31:K31"/>
    <mergeCell ref="A7:C7"/>
    <mergeCell ref="D7:K7"/>
    <mergeCell ref="A8:C8"/>
    <mergeCell ref="D8:K8"/>
    <mergeCell ref="A9:C9"/>
    <mergeCell ref="D9:K9"/>
    <mergeCell ref="A10:C10"/>
    <mergeCell ref="D10:K10"/>
    <mergeCell ref="A24:K24"/>
    <mergeCell ref="A25:K25"/>
    <mergeCell ref="A26:K26"/>
    <mergeCell ref="A27:K27"/>
    <mergeCell ref="A29:K29"/>
    <mergeCell ref="A28:K28"/>
    <mergeCell ref="A21:C21"/>
    <mergeCell ref="D21:K21"/>
    <mergeCell ref="D18:K18"/>
    <mergeCell ref="A19:C19"/>
    <mergeCell ref="D19:K19"/>
    <mergeCell ref="A20:C20"/>
    <mergeCell ref="D20:K2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J7" sqref="J7"/>
    </sheetView>
  </sheetViews>
  <sheetFormatPr defaultRowHeight="31.2" customHeight="1" x14ac:dyDescent="0.3"/>
  <cols>
    <col min="1" max="1" width="15.6640625" customWidth="1"/>
    <col min="3" max="3" width="13.5546875" customWidth="1"/>
    <col min="4" max="4" width="10.6640625" customWidth="1"/>
    <col min="5" max="5" width="11.44140625" customWidth="1"/>
    <col min="6" max="6" width="17.88671875" customWidth="1"/>
    <col min="12" max="13" width="10.5546875" bestFit="1" customWidth="1"/>
    <col min="14" max="14" width="34.109375" customWidth="1"/>
    <col min="15" max="15" width="21.77734375" customWidth="1"/>
  </cols>
  <sheetData>
    <row r="1" spans="1:6" ht="47.4" customHeight="1" thickBot="1" x14ac:dyDescent="0.35">
      <c r="A1" s="1" t="s">
        <v>73</v>
      </c>
      <c r="B1" s="2" t="s">
        <v>74</v>
      </c>
      <c r="C1" s="2" t="s">
        <v>75</v>
      </c>
      <c r="D1" s="3" t="s">
        <v>76</v>
      </c>
      <c r="E1" s="3" t="s">
        <v>77</v>
      </c>
      <c r="F1" s="3" t="s">
        <v>78</v>
      </c>
    </row>
    <row r="2" spans="1:6" ht="31.2" customHeight="1" thickBot="1" x14ac:dyDescent="0.35">
      <c r="A2" s="35" t="s">
        <v>79</v>
      </c>
      <c r="B2" s="68" t="s">
        <v>135</v>
      </c>
      <c r="C2" s="38">
        <v>0.3</v>
      </c>
      <c r="D2" s="5">
        <v>1</v>
      </c>
      <c r="E2" s="5">
        <v>1</v>
      </c>
      <c r="F2" s="5">
        <v>1</v>
      </c>
    </row>
    <row r="3" spans="1:6" ht="31.2" customHeight="1" thickBot="1" x14ac:dyDescent="0.35">
      <c r="A3" s="36"/>
      <c r="B3" s="69"/>
      <c r="C3" s="39"/>
      <c r="D3" s="4">
        <v>2</v>
      </c>
      <c r="E3" s="4">
        <v>0.5</v>
      </c>
      <c r="F3" s="4">
        <v>0.5</v>
      </c>
    </row>
    <row r="4" spans="1:6" ht="31.2" customHeight="1" thickBot="1" x14ac:dyDescent="0.35">
      <c r="A4" s="36"/>
      <c r="B4" s="69"/>
      <c r="C4" s="39"/>
      <c r="D4" s="6">
        <v>3</v>
      </c>
      <c r="E4" s="6">
        <v>0.5</v>
      </c>
      <c r="F4" s="6">
        <v>0.5</v>
      </c>
    </row>
    <row r="5" spans="1:6" ht="31.2" customHeight="1" thickBot="1" x14ac:dyDescent="0.35">
      <c r="A5" s="36"/>
      <c r="B5" s="69"/>
      <c r="C5" s="39"/>
      <c r="D5" s="5">
        <v>4</v>
      </c>
      <c r="E5" s="5">
        <v>0.5</v>
      </c>
      <c r="F5" s="5">
        <v>0.5</v>
      </c>
    </row>
    <row r="6" spans="1:6" ht="31.2" customHeight="1" thickBot="1" x14ac:dyDescent="0.35">
      <c r="A6" s="36"/>
      <c r="B6" s="69"/>
      <c r="C6" s="39"/>
      <c r="D6" s="7">
        <v>5</v>
      </c>
      <c r="E6" s="8">
        <v>0.5</v>
      </c>
      <c r="F6" s="5">
        <v>0.5</v>
      </c>
    </row>
    <row r="7" spans="1:6" ht="31.2" customHeight="1" thickBot="1" x14ac:dyDescent="0.35">
      <c r="A7" s="36"/>
      <c r="B7" s="69"/>
      <c r="C7" s="39"/>
      <c r="D7" s="7">
        <v>6</v>
      </c>
      <c r="E7" s="8">
        <v>0.5</v>
      </c>
      <c r="F7" s="5">
        <v>0.5</v>
      </c>
    </row>
    <row r="8" spans="1:6" ht="31.2" customHeight="1" thickBot="1" x14ac:dyDescent="0.35">
      <c r="A8" s="36"/>
      <c r="B8" s="69"/>
      <c r="C8" s="39"/>
      <c r="D8" s="5">
        <v>7</v>
      </c>
      <c r="E8" s="5">
        <v>0.5</v>
      </c>
      <c r="F8" s="5">
        <v>0.5</v>
      </c>
    </row>
    <row r="9" spans="1:6" ht="31.2" customHeight="1" thickBot="1" x14ac:dyDescent="0.35">
      <c r="A9" s="36"/>
      <c r="B9" s="69"/>
      <c r="C9" s="39"/>
      <c r="D9" s="4">
        <v>8</v>
      </c>
      <c r="E9" s="5">
        <v>0.5</v>
      </c>
      <c r="F9" s="5">
        <v>0.5</v>
      </c>
    </row>
    <row r="10" spans="1:6" ht="31.2" customHeight="1" thickBot="1" x14ac:dyDescent="0.35">
      <c r="A10" s="36"/>
      <c r="B10" s="69"/>
      <c r="C10" s="39"/>
      <c r="D10" s="6">
        <v>9</v>
      </c>
      <c r="E10" s="5">
        <v>0.5</v>
      </c>
      <c r="F10" s="5">
        <v>0.5</v>
      </c>
    </row>
    <row r="11" spans="1:6" ht="31.2" customHeight="1" thickBot="1" x14ac:dyDescent="0.35">
      <c r="A11" s="37"/>
      <c r="B11" s="70"/>
      <c r="C11" s="40"/>
      <c r="D11" s="5" t="s">
        <v>134</v>
      </c>
      <c r="E11" s="5">
        <v>25</v>
      </c>
      <c r="F11" s="5">
        <v>25</v>
      </c>
    </row>
    <row r="12" spans="1:6" ht="31.2" customHeight="1" thickBot="1" x14ac:dyDescent="0.35">
      <c r="A12" s="9" t="s">
        <v>80</v>
      </c>
      <c r="B12" s="10"/>
      <c r="C12" s="10"/>
      <c r="D12" s="11"/>
      <c r="E12" s="29">
        <f>SUM(E2:E11)/100</f>
        <v>0.3</v>
      </c>
      <c r="F12" s="29">
        <f>SUM(F2:F11)/100</f>
        <v>0.3</v>
      </c>
    </row>
  </sheetData>
  <sheetProtection algorithmName="SHA-512" hashValue="9hXJgxzVs9Yp+JRLaCrzfPAPam2kX9Vhl9IdkGXrngi6qJAIEgRvjj2nJMRoHEqL3VA0fqx4xPJN76gYd4jG1A==" saltValue="9yBlpvvI+QLhineWH7OeLg==" spinCount="100000" sheet="1" objects="1" scenarios="1"/>
  <mergeCells count="3">
    <mergeCell ref="A2:A11"/>
    <mergeCell ref="B2:B11"/>
    <mergeCell ref="C2:C1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workbookViewId="0">
      <selection activeCell="D15" sqref="D15"/>
    </sheetView>
  </sheetViews>
  <sheetFormatPr defaultRowHeight="14.4" x14ac:dyDescent="0.3"/>
  <cols>
    <col min="1" max="1" width="5.77734375" customWidth="1"/>
    <col min="2" max="2" width="32.88671875" bestFit="1" customWidth="1"/>
    <col min="3" max="3" width="20.33203125" customWidth="1"/>
    <col min="4" max="4" width="18.44140625" customWidth="1"/>
    <col min="5" max="5" width="10.6640625" customWidth="1"/>
    <col min="6" max="6" width="16.33203125" bestFit="1" customWidth="1"/>
    <col min="7" max="7" width="12.21875" bestFit="1" customWidth="1"/>
    <col min="8" max="8" width="12.6640625" customWidth="1"/>
    <col min="10" max="10" width="11.21875" customWidth="1"/>
  </cols>
  <sheetData>
    <row r="1" spans="1:19" ht="32.4" customHeight="1" x14ac:dyDescent="0.3">
      <c r="A1" s="89" t="s">
        <v>144</v>
      </c>
      <c r="B1" s="89"/>
      <c r="C1" s="89"/>
      <c r="D1" s="89"/>
      <c r="E1" s="89"/>
      <c r="F1" s="89"/>
      <c r="G1" s="89"/>
      <c r="H1" s="89"/>
      <c r="I1" s="89"/>
      <c r="J1" s="89"/>
    </row>
    <row r="2" spans="1:19" ht="15.6" thickBot="1" x14ac:dyDescent="0.35">
      <c r="A2" s="90" t="s">
        <v>145</v>
      </c>
      <c r="B2" s="90"/>
      <c r="C2" s="90"/>
      <c r="D2" s="90"/>
      <c r="E2" s="90"/>
      <c r="F2" s="90"/>
      <c r="G2" s="90"/>
      <c r="H2" s="90"/>
      <c r="I2" s="90"/>
      <c r="J2" s="90"/>
    </row>
    <row r="3" spans="1:19" s="26" customFormat="1" ht="15.6" thickBot="1" x14ac:dyDescent="0.3">
      <c r="A3" s="91" t="s">
        <v>105</v>
      </c>
      <c r="B3" s="92"/>
      <c r="C3" s="92"/>
      <c r="D3" s="92"/>
      <c r="E3" s="93" t="s">
        <v>146</v>
      </c>
      <c r="F3" s="94"/>
      <c r="G3" s="94"/>
      <c r="H3" s="94"/>
      <c r="I3" s="95"/>
      <c r="J3" s="101">
        <v>0</v>
      </c>
    </row>
    <row r="4" spans="1:19" s="26" customFormat="1" ht="79.2" customHeight="1" x14ac:dyDescent="0.25">
      <c r="A4" s="96" t="s">
        <v>17</v>
      </c>
      <c r="B4" s="96" t="s">
        <v>16</v>
      </c>
      <c r="C4" s="96" t="s">
        <v>28</v>
      </c>
      <c r="D4" s="96" t="s">
        <v>29</v>
      </c>
      <c r="E4" s="96" t="s">
        <v>30</v>
      </c>
      <c r="F4" s="96" t="s">
        <v>72</v>
      </c>
      <c r="G4" s="96" t="s">
        <v>18</v>
      </c>
      <c r="H4" s="81" t="s">
        <v>103</v>
      </c>
      <c r="I4" s="81" t="s">
        <v>104</v>
      </c>
      <c r="J4" s="81" t="s">
        <v>130</v>
      </c>
    </row>
    <row r="5" spans="1:19" s="26" customFormat="1" ht="15.6" x14ac:dyDescent="0.3">
      <c r="A5" s="97" t="s">
        <v>131</v>
      </c>
      <c r="B5" s="98"/>
      <c r="C5" s="98"/>
      <c r="D5" s="98"/>
      <c r="E5" s="98"/>
      <c r="F5" s="98"/>
      <c r="G5" s="99"/>
      <c r="H5" s="100">
        <v>800</v>
      </c>
      <c r="I5" s="82">
        <f>H5*J3</f>
        <v>0</v>
      </c>
      <c r="J5" s="83">
        <f>I5+H5</f>
        <v>800</v>
      </c>
    </row>
    <row r="6" spans="1:19" s="26" customFormat="1" ht="15" x14ac:dyDescent="0.25">
      <c r="A6" s="72">
        <v>1</v>
      </c>
      <c r="B6" s="73" t="s">
        <v>0</v>
      </c>
      <c r="C6" s="73" t="s">
        <v>21</v>
      </c>
      <c r="D6" s="73" t="s">
        <v>24</v>
      </c>
      <c r="E6" s="73" t="s">
        <v>23</v>
      </c>
      <c r="F6" s="73" t="s">
        <v>22</v>
      </c>
      <c r="G6" s="73" t="s">
        <v>132</v>
      </c>
      <c r="H6" s="102"/>
      <c r="I6" s="84">
        <f>H6*$J$3</f>
        <v>0</v>
      </c>
      <c r="J6" s="85">
        <f>I6+H6</f>
        <v>0</v>
      </c>
    </row>
    <row r="7" spans="1:19" s="26" customFormat="1" ht="15" x14ac:dyDescent="0.25">
      <c r="A7" s="72">
        <v>2</v>
      </c>
      <c r="B7" s="73" t="s">
        <v>1</v>
      </c>
      <c r="C7" s="73" t="s">
        <v>1</v>
      </c>
      <c r="D7" s="73" t="s">
        <v>25</v>
      </c>
      <c r="E7" s="73" t="s">
        <v>23</v>
      </c>
      <c r="F7" s="73" t="s">
        <v>22</v>
      </c>
      <c r="G7" s="73" t="s">
        <v>19</v>
      </c>
      <c r="H7" s="102"/>
      <c r="I7" s="84">
        <f t="shared" ref="I7:I24" si="0">H7*$J$3</f>
        <v>0</v>
      </c>
      <c r="J7" s="85">
        <f>I7+H7</f>
        <v>0</v>
      </c>
    </row>
    <row r="8" spans="1:19" s="26" customFormat="1" ht="15" x14ac:dyDescent="0.25">
      <c r="A8" s="72">
        <v>3</v>
      </c>
      <c r="B8" s="73" t="s">
        <v>2</v>
      </c>
      <c r="C8" s="73" t="s">
        <v>2</v>
      </c>
      <c r="D8" s="73" t="s">
        <v>26</v>
      </c>
      <c r="E8" s="73" t="s">
        <v>23</v>
      </c>
      <c r="F8" s="73" t="s">
        <v>22</v>
      </c>
      <c r="G8" s="73" t="s">
        <v>20</v>
      </c>
      <c r="H8" s="102"/>
      <c r="I8" s="84">
        <f t="shared" si="0"/>
        <v>0</v>
      </c>
      <c r="J8" s="85">
        <f>I8+H8</f>
        <v>0</v>
      </c>
    </row>
    <row r="9" spans="1:19" s="26" customFormat="1" ht="15" x14ac:dyDescent="0.25">
      <c r="A9" s="72">
        <v>4</v>
      </c>
      <c r="B9" s="73" t="s">
        <v>3</v>
      </c>
      <c r="C9" s="73" t="s">
        <v>3</v>
      </c>
      <c r="D9" s="73" t="s">
        <v>27</v>
      </c>
      <c r="E9" s="73" t="s">
        <v>23</v>
      </c>
      <c r="F9" s="73" t="s">
        <v>22</v>
      </c>
      <c r="G9" s="73" t="s">
        <v>35</v>
      </c>
      <c r="H9" s="102"/>
      <c r="I9" s="84">
        <f t="shared" si="0"/>
        <v>0</v>
      </c>
      <c r="J9" s="85">
        <f t="shared" ref="J9:J24" si="1">I9+H9</f>
        <v>0</v>
      </c>
    </row>
    <row r="10" spans="1:19" s="26" customFormat="1" ht="15" x14ac:dyDescent="0.25">
      <c r="A10" s="72">
        <v>5</v>
      </c>
      <c r="B10" s="73" t="s">
        <v>4</v>
      </c>
      <c r="C10" s="73" t="s">
        <v>31</v>
      </c>
      <c r="D10" s="73" t="s">
        <v>32</v>
      </c>
      <c r="E10" s="73" t="s">
        <v>33</v>
      </c>
      <c r="F10" s="73" t="s">
        <v>22</v>
      </c>
      <c r="G10" s="73" t="s">
        <v>34</v>
      </c>
      <c r="H10" s="102"/>
      <c r="I10" s="84">
        <f t="shared" si="0"/>
        <v>0</v>
      </c>
      <c r="J10" s="85">
        <f t="shared" si="1"/>
        <v>0</v>
      </c>
    </row>
    <row r="11" spans="1:19" s="26" customFormat="1" ht="15" x14ac:dyDescent="0.25">
      <c r="A11" s="72">
        <v>6</v>
      </c>
      <c r="B11" s="73" t="s">
        <v>5</v>
      </c>
      <c r="C11" s="73" t="s">
        <v>36</v>
      </c>
      <c r="D11" s="73"/>
      <c r="E11" s="73" t="s">
        <v>33</v>
      </c>
      <c r="F11" s="73" t="s">
        <v>22</v>
      </c>
      <c r="G11" s="73" t="s">
        <v>43</v>
      </c>
      <c r="H11" s="102"/>
      <c r="I11" s="84">
        <f t="shared" si="0"/>
        <v>0</v>
      </c>
      <c r="J11" s="85">
        <f t="shared" si="1"/>
        <v>0</v>
      </c>
      <c r="S11" s="27"/>
    </row>
    <row r="12" spans="1:19" s="26" customFormat="1" ht="15" x14ac:dyDescent="0.25">
      <c r="A12" s="72">
        <v>7</v>
      </c>
      <c r="B12" s="73" t="s">
        <v>6</v>
      </c>
      <c r="C12" s="73" t="s">
        <v>6</v>
      </c>
      <c r="D12" s="73" t="s">
        <v>46</v>
      </c>
      <c r="E12" s="73" t="s">
        <v>33</v>
      </c>
      <c r="F12" s="73" t="s">
        <v>22</v>
      </c>
      <c r="G12" s="73" t="s">
        <v>47</v>
      </c>
      <c r="H12" s="102"/>
      <c r="I12" s="84">
        <f t="shared" si="0"/>
        <v>0</v>
      </c>
      <c r="J12" s="85">
        <f t="shared" si="1"/>
        <v>0</v>
      </c>
    </row>
    <row r="13" spans="1:19" s="26" customFormat="1" ht="15" x14ac:dyDescent="0.25">
      <c r="A13" s="72">
        <v>8</v>
      </c>
      <c r="B13" s="73" t="s">
        <v>7</v>
      </c>
      <c r="C13" s="73" t="s">
        <v>7</v>
      </c>
      <c r="D13" s="74"/>
      <c r="E13" s="73" t="s">
        <v>44</v>
      </c>
      <c r="F13" s="73" t="s">
        <v>22</v>
      </c>
      <c r="G13" s="73" t="s">
        <v>45</v>
      </c>
      <c r="H13" s="102"/>
      <c r="I13" s="84">
        <f t="shared" si="0"/>
        <v>0</v>
      </c>
      <c r="J13" s="85">
        <f t="shared" si="1"/>
        <v>0</v>
      </c>
    </row>
    <row r="14" spans="1:19" s="26" customFormat="1" ht="15" x14ac:dyDescent="0.25">
      <c r="A14" s="72">
        <v>9</v>
      </c>
      <c r="B14" s="73" t="s">
        <v>8</v>
      </c>
      <c r="C14" s="73" t="s">
        <v>8</v>
      </c>
      <c r="D14" s="73" t="s">
        <v>48</v>
      </c>
      <c r="E14" s="73" t="s">
        <v>23</v>
      </c>
      <c r="F14" s="73" t="s">
        <v>22</v>
      </c>
      <c r="G14" s="73" t="s">
        <v>49</v>
      </c>
      <c r="H14" s="102"/>
      <c r="I14" s="84">
        <f t="shared" si="0"/>
        <v>0</v>
      </c>
      <c r="J14" s="85">
        <f t="shared" si="1"/>
        <v>0</v>
      </c>
    </row>
    <row r="15" spans="1:19" s="26" customFormat="1" ht="15" x14ac:dyDescent="0.25">
      <c r="A15" s="72">
        <v>10</v>
      </c>
      <c r="B15" s="73" t="s">
        <v>9</v>
      </c>
      <c r="C15" s="73" t="s">
        <v>37</v>
      </c>
      <c r="D15" s="73" t="s">
        <v>50</v>
      </c>
      <c r="E15" s="73" t="s">
        <v>41</v>
      </c>
      <c r="F15" s="73" t="s">
        <v>22</v>
      </c>
      <c r="G15" s="73" t="s">
        <v>51</v>
      </c>
      <c r="H15" s="102"/>
      <c r="I15" s="84">
        <f t="shared" si="0"/>
        <v>0</v>
      </c>
      <c r="J15" s="85">
        <f t="shared" si="1"/>
        <v>0</v>
      </c>
    </row>
    <row r="16" spans="1:19" s="26" customFormat="1" ht="15" x14ac:dyDescent="0.25">
      <c r="A16" s="72">
        <v>11</v>
      </c>
      <c r="B16" s="73" t="s">
        <v>10</v>
      </c>
      <c r="C16" s="73" t="s">
        <v>38</v>
      </c>
      <c r="D16" s="73"/>
      <c r="E16" s="73" t="s">
        <v>41</v>
      </c>
      <c r="F16" s="73" t="s">
        <v>22</v>
      </c>
      <c r="G16" s="73" t="s">
        <v>133</v>
      </c>
      <c r="H16" s="102"/>
      <c r="I16" s="84">
        <f t="shared" si="0"/>
        <v>0</v>
      </c>
      <c r="J16" s="85">
        <f t="shared" si="1"/>
        <v>0</v>
      </c>
    </row>
    <row r="17" spans="1:13" s="26" customFormat="1" ht="15" x14ac:dyDescent="0.25">
      <c r="A17" s="72">
        <v>12</v>
      </c>
      <c r="B17" s="73" t="s">
        <v>11</v>
      </c>
      <c r="C17" s="73" t="s">
        <v>39</v>
      </c>
      <c r="D17" s="73" t="s">
        <v>42</v>
      </c>
      <c r="E17" s="73" t="s">
        <v>52</v>
      </c>
      <c r="F17" s="73" t="s">
        <v>53</v>
      </c>
      <c r="G17" s="73" t="s">
        <v>54</v>
      </c>
      <c r="H17" s="102"/>
      <c r="I17" s="84">
        <f t="shared" si="0"/>
        <v>0</v>
      </c>
      <c r="J17" s="85">
        <f t="shared" si="1"/>
        <v>0</v>
      </c>
    </row>
    <row r="18" spans="1:13" s="26" customFormat="1" ht="15" x14ac:dyDescent="0.25">
      <c r="A18" s="72">
        <v>13</v>
      </c>
      <c r="B18" s="73" t="s">
        <v>12</v>
      </c>
      <c r="C18" s="73" t="s">
        <v>12</v>
      </c>
      <c r="D18" s="73" t="s">
        <v>55</v>
      </c>
      <c r="E18" s="73"/>
      <c r="F18" s="73" t="s">
        <v>53</v>
      </c>
      <c r="G18" s="73" t="s">
        <v>56</v>
      </c>
      <c r="H18" s="102"/>
      <c r="I18" s="84">
        <f t="shared" si="0"/>
        <v>0</v>
      </c>
      <c r="J18" s="85">
        <f t="shared" si="1"/>
        <v>0</v>
      </c>
    </row>
    <row r="19" spans="1:13" s="26" customFormat="1" ht="15" x14ac:dyDescent="0.25">
      <c r="A19" s="72">
        <v>14</v>
      </c>
      <c r="B19" s="73" t="s">
        <v>13</v>
      </c>
      <c r="C19" s="73" t="s">
        <v>13</v>
      </c>
      <c r="D19" s="73" t="s">
        <v>57</v>
      </c>
      <c r="E19" s="73"/>
      <c r="F19" s="73" t="s">
        <v>53</v>
      </c>
      <c r="G19" s="73" t="s">
        <v>58</v>
      </c>
      <c r="H19" s="102"/>
      <c r="I19" s="84">
        <f t="shared" si="0"/>
        <v>0</v>
      </c>
      <c r="J19" s="85">
        <f t="shared" si="1"/>
        <v>0</v>
      </c>
    </row>
    <row r="20" spans="1:13" s="26" customFormat="1" ht="15" x14ac:dyDescent="0.25">
      <c r="A20" s="72">
        <v>15</v>
      </c>
      <c r="B20" s="73" t="s">
        <v>14</v>
      </c>
      <c r="C20" s="73" t="s">
        <v>14</v>
      </c>
      <c r="D20" s="73" t="s">
        <v>59</v>
      </c>
      <c r="E20" s="73"/>
      <c r="F20" s="73" t="s">
        <v>60</v>
      </c>
      <c r="G20" s="73" t="s">
        <v>61</v>
      </c>
      <c r="H20" s="102"/>
      <c r="I20" s="84">
        <f t="shared" si="0"/>
        <v>0</v>
      </c>
      <c r="J20" s="85">
        <f t="shared" si="1"/>
        <v>0</v>
      </c>
    </row>
    <row r="21" spans="1:13" s="26" customFormat="1" ht="15" x14ac:dyDescent="0.25">
      <c r="A21" s="72">
        <v>16</v>
      </c>
      <c r="B21" s="73" t="s">
        <v>15</v>
      </c>
      <c r="C21" s="73" t="s">
        <v>15</v>
      </c>
      <c r="D21" s="73" t="s">
        <v>64</v>
      </c>
      <c r="E21" s="73"/>
      <c r="F21" s="73" t="s">
        <v>62</v>
      </c>
      <c r="G21" s="73" t="s">
        <v>63</v>
      </c>
      <c r="H21" s="102"/>
      <c r="I21" s="84">
        <f t="shared" si="0"/>
        <v>0</v>
      </c>
      <c r="J21" s="85">
        <f t="shared" si="1"/>
        <v>0</v>
      </c>
      <c r="M21" s="71"/>
    </row>
    <row r="22" spans="1:13" s="26" customFormat="1" ht="15" x14ac:dyDescent="0.25">
      <c r="A22" s="75">
        <v>17</v>
      </c>
      <c r="B22" s="73" t="s">
        <v>40</v>
      </c>
      <c r="C22" s="73" t="s">
        <v>40</v>
      </c>
      <c r="D22" s="76" t="s">
        <v>67</v>
      </c>
      <c r="E22" s="73"/>
      <c r="F22" s="76" t="s">
        <v>68</v>
      </c>
      <c r="G22" s="73" t="s">
        <v>69</v>
      </c>
      <c r="H22" s="103"/>
      <c r="I22" s="86">
        <f t="shared" si="0"/>
        <v>0</v>
      </c>
      <c r="J22" s="106">
        <f t="shared" si="1"/>
        <v>0</v>
      </c>
    </row>
    <row r="23" spans="1:13" s="26" customFormat="1" ht="15" x14ac:dyDescent="0.25">
      <c r="A23" s="77"/>
      <c r="B23" s="74" t="s">
        <v>65</v>
      </c>
      <c r="C23" s="74" t="s">
        <v>65</v>
      </c>
      <c r="D23" s="78"/>
      <c r="E23" s="73"/>
      <c r="F23" s="78"/>
      <c r="G23" s="73" t="s">
        <v>70</v>
      </c>
      <c r="H23" s="104"/>
      <c r="I23" s="87"/>
      <c r="J23" s="107"/>
    </row>
    <row r="24" spans="1:13" s="26" customFormat="1" ht="15" x14ac:dyDescent="0.25">
      <c r="A24" s="79"/>
      <c r="B24" s="74" t="s">
        <v>66</v>
      </c>
      <c r="C24" s="74" t="s">
        <v>66</v>
      </c>
      <c r="D24" s="80"/>
      <c r="E24" s="73"/>
      <c r="F24" s="80"/>
      <c r="G24" s="73" t="s">
        <v>71</v>
      </c>
      <c r="H24" s="105"/>
      <c r="I24" s="88"/>
      <c r="J24" s="108"/>
    </row>
    <row r="25" spans="1:13" s="26" customFormat="1" ht="15" x14ac:dyDescent="0.25"/>
    <row r="26" spans="1:13" s="26" customFormat="1" ht="15" x14ac:dyDescent="0.25"/>
    <row r="27" spans="1:13" s="26" customFormat="1" ht="15" x14ac:dyDescent="0.25"/>
    <row r="28" spans="1:13" s="26" customFormat="1" ht="15" x14ac:dyDescent="0.25"/>
    <row r="29" spans="1:13" s="26" customFormat="1" ht="15" x14ac:dyDescent="0.25"/>
    <row r="30" spans="1:13" s="26" customFormat="1" ht="15" x14ac:dyDescent="0.25"/>
  </sheetData>
  <sheetProtection algorithmName="SHA-512" hashValue="iSBtSDgFHBzPxKke76qmwjwSZVfUS2uXBoD+iDN4+hrSNyLyyNk+NlGJ0OB/+pyjLMHGNVNhpGlRa9wJMUlMXw==" saltValue="zz7yHYUDHAmEJGIEP5QADw==" spinCount="100000" sheet="1" objects="1" scenarios="1"/>
  <autoFilter ref="A4:G24">
    <sortState ref="A2:K20">
      <sortCondition ref="A1:A20"/>
    </sortState>
  </autoFilter>
  <mergeCells count="11">
    <mergeCell ref="A5:G5"/>
    <mergeCell ref="A1:J1"/>
    <mergeCell ref="E3:I3"/>
    <mergeCell ref="A3:D3"/>
    <mergeCell ref="F22:F24"/>
    <mergeCell ref="A22:A24"/>
    <mergeCell ref="D22:D24"/>
    <mergeCell ref="A2:J2"/>
    <mergeCell ref="I22:I24"/>
    <mergeCell ref="H22:H24"/>
    <mergeCell ref="J22:J2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85" zoomScaleNormal="85" workbookViewId="0">
      <selection activeCell="B7" sqref="B7:H7"/>
    </sheetView>
  </sheetViews>
  <sheetFormatPr defaultRowHeight="14.4" x14ac:dyDescent="0.3"/>
  <cols>
    <col min="1" max="1" width="24" bestFit="1" customWidth="1"/>
    <col min="7" max="7" width="10.5546875" customWidth="1"/>
    <col min="8" max="8" width="73" customWidth="1"/>
    <col min="9" max="9" width="12.77734375" customWidth="1"/>
    <col min="10" max="10" width="18.5546875" bestFit="1" customWidth="1"/>
  </cols>
  <sheetData>
    <row r="1" spans="1:10" ht="25.8" customHeight="1" thickBot="1" x14ac:dyDescent="0.35">
      <c r="A1" s="59" t="s">
        <v>106</v>
      </c>
      <c r="B1" s="60"/>
      <c r="C1" s="60"/>
      <c r="D1" s="60"/>
      <c r="E1" s="60"/>
      <c r="F1" s="60"/>
      <c r="G1" s="60"/>
      <c r="H1" s="60"/>
      <c r="I1" s="60"/>
      <c r="J1" s="61"/>
    </row>
    <row r="2" spans="1:10" ht="15" thickBot="1" x14ac:dyDescent="0.35">
      <c r="A2" s="12"/>
      <c r="B2" s="12"/>
      <c r="C2" s="12"/>
      <c r="D2" s="12"/>
      <c r="E2" s="12"/>
      <c r="F2" s="12"/>
      <c r="G2" s="12"/>
      <c r="H2" s="12"/>
      <c r="I2" s="12"/>
      <c r="J2" s="12"/>
    </row>
    <row r="3" spans="1:10" ht="37.799999999999997" customHeight="1" thickBot="1" x14ac:dyDescent="0.35">
      <c r="A3" s="13" t="s">
        <v>107</v>
      </c>
      <c r="B3" s="62" t="s">
        <v>108</v>
      </c>
      <c r="C3" s="63"/>
      <c r="D3" s="63"/>
      <c r="E3" s="63"/>
      <c r="F3" s="63"/>
      <c r="G3" s="63"/>
      <c r="H3" s="64"/>
      <c r="I3" s="14" t="s">
        <v>77</v>
      </c>
      <c r="J3" s="110" t="s">
        <v>147</v>
      </c>
    </row>
    <row r="4" spans="1:10" ht="46.8" customHeight="1" thickBot="1" x14ac:dyDescent="0.35">
      <c r="A4" s="15" t="s">
        <v>109</v>
      </c>
      <c r="B4" s="65" t="s">
        <v>127</v>
      </c>
      <c r="C4" s="66"/>
      <c r="D4" s="66"/>
      <c r="E4" s="66"/>
      <c r="F4" s="66"/>
      <c r="G4" s="66"/>
      <c r="H4" s="67"/>
      <c r="I4" s="16">
        <v>1</v>
      </c>
      <c r="J4" s="17"/>
    </row>
    <row r="5" spans="1:10" ht="60.6" customHeight="1" thickBot="1" x14ac:dyDescent="0.35">
      <c r="A5" s="15" t="s">
        <v>110</v>
      </c>
      <c r="B5" s="44" t="s">
        <v>128</v>
      </c>
      <c r="C5" s="45"/>
      <c r="D5" s="45"/>
      <c r="E5" s="45"/>
      <c r="F5" s="45"/>
      <c r="G5" s="45"/>
      <c r="H5" s="46"/>
      <c r="I5" s="16">
        <v>0.5</v>
      </c>
      <c r="J5" s="17"/>
    </row>
    <row r="6" spans="1:10" ht="42.6" customHeight="1" thickBot="1" x14ac:dyDescent="0.35">
      <c r="A6" s="15" t="s">
        <v>111</v>
      </c>
      <c r="B6" s="44" t="s">
        <v>129</v>
      </c>
      <c r="C6" s="45"/>
      <c r="D6" s="45"/>
      <c r="E6" s="45"/>
      <c r="F6" s="45"/>
      <c r="G6" s="45"/>
      <c r="H6" s="46"/>
      <c r="I6" s="16">
        <v>0.5</v>
      </c>
      <c r="J6" s="17"/>
    </row>
    <row r="7" spans="1:10" ht="31.2" customHeight="1" thickBot="1" x14ac:dyDescent="0.35">
      <c r="A7" s="15" t="s">
        <v>112</v>
      </c>
      <c r="B7" s="44" t="s">
        <v>113</v>
      </c>
      <c r="C7" s="45"/>
      <c r="D7" s="45"/>
      <c r="E7" s="45"/>
      <c r="F7" s="45"/>
      <c r="G7" s="45"/>
      <c r="H7" s="46"/>
      <c r="I7" s="16">
        <v>0.5</v>
      </c>
      <c r="J7" s="17"/>
    </row>
    <row r="8" spans="1:10" ht="30.6" customHeight="1" thickBot="1" x14ac:dyDescent="0.35">
      <c r="A8" s="15" t="s">
        <v>112</v>
      </c>
      <c r="B8" s="44" t="s">
        <v>114</v>
      </c>
      <c r="C8" s="45"/>
      <c r="D8" s="45"/>
      <c r="E8" s="45"/>
      <c r="F8" s="45"/>
      <c r="G8" s="45"/>
      <c r="H8" s="46"/>
      <c r="I8" s="16">
        <v>0.5</v>
      </c>
      <c r="J8" s="17"/>
    </row>
    <row r="9" spans="1:10" ht="115.2" customHeight="1" thickBot="1" x14ac:dyDescent="0.35">
      <c r="A9" s="15" t="s">
        <v>112</v>
      </c>
      <c r="B9" s="44" t="s">
        <v>115</v>
      </c>
      <c r="C9" s="45"/>
      <c r="D9" s="45"/>
      <c r="E9" s="45"/>
      <c r="F9" s="45"/>
      <c r="G9" s="45"/>
      <c r="H9" s="46"/>
      <c r="I9" s="16">
        <v>0.5</v>
      </c>
      <c r="J9" s="17"/>
    </row>
    <row r="10" spans="1:10" ht="15" thickBot="1" x14ac:dyDescent="0.35">
      <c r="A10" s="47" t="s">
        <v>112</v>
      </c>
      <c r="B10" s="48"/>
      <c r="C10" s="48"/>
      <c r="D10" s="48"/>
      <c r="E10" s="48"/>
      <c r="F10" s="48"/>
      <c r="G10" s="48"/>
      <c r="H10" s="48"/>
      <c r="I10" s="48"/>
      <c r="J10" s="49"/>
    </row>
    <row r="11" spans="1:10" ht="60" customHeight="1" thickBot="1" x14ac:dyDescent="0.35">
      <c r="A11" s="50" t="s">
        <v>126</v>
      </c>
      <c r="B11" s="51"/>
      <c r="C11" s="51"/>
      <c r="D11" s="51"/>
      <c r="E11" s="51"/>
      <c r="F11" s="51"/>
      <c r="G11" s="51"/>
      <c r="H11" s="51"/>
      <c r="I11" s="51"/>
      <c r="J11" s="52"/>
    </row>
    <row r="12" spans="1:10" ht="55.8" thickBot="1" x14ac:dyDescent="0.35">
      <c r="A12" s="18" t="s">
        <v>107</v>
      </c>
      <c r="B12" s="53" t="s">
        <v>116</v>
      </c>
      <c r="C12" s="54"/>
      <c r="D12" s="54"/>
      <c r="E12" s="54"/>
      <c r="F12" s="55"/>
      <c r="G12" s="14" t="s">
        <v>77</v>
      </c>
      <c r="H12" s="28" t="s">
        <v>117</v>
      </c>
      <c r="I12" s="19" t="s">
        <v>118</v>
      </c>
      <c r="J12" s="19" t="s">
        <v>119</v>
      </c>
    </row>
    <row r="13" spans="1:10" ht="15" thickBot="1" x14ac:dyDescent="0.35">
      <c r="A13" s="24" t="s">
        <v>120</v>
      </c>
      <c r="B13" s="56" t="s">
        <v>121</v>
      </c>
      <c r="C13" s="57"/>
      <c r="D13" s="57"/>
      <c r="E13" s="57"/>
      <c r="F13" s="58"/>
      <c r="G13" s="25" t="s">
        <v>120</v>
      </c>
      <c r="H13" s="109">
        <v>0.05</v>
      </c>
      <c r="I13" s="25">
        <v>100</v>
      </c>
      <c r="J13" s="25">
        <f>(I13*H13)+I13</f>
        <v>105</v>
      </c>
    </row>
    <row r="14" spans="1:10" ht="15" thickBot="1" x14ac:dyDescent="0.35">
      <c r="A14" s="20" t="s">
        <v>122</v>
      </c>
      <c r="B14" s="41" t="s">
        <v>123</v>
      </c>
      <c r="C14" s="42"/>
      <c r="D14" s="42"/>
      <c r="E14" s="42"/>
      <c r="F14" s="43"/>
      <c r="G14" s="21">
        <v>0.5</v>
      </c>
      <c r="H14" s="22"/>
      <c r="I14" s="21">
        <v>100</v>
      </c>
      <c r="J14" s="23">
        <f>(I14*H14)+I14</f>
        <v>100</v>
      </c>
    </row>
    <row r="15" spans="1:10" ht="15" thickBot="1" x14ac:dyDescent="0.35">
      <c r="A15" s="20" t="s">
        <v>122</v>
      </c>
      <c r="B15" s="41" t="s">
        <v>124</v>
      </c>
      <c r="C15" s="42"/>
      <c r="D15" s="42"/>
      <c r="E15" s="42"/>
      <c r="F15" s="43"/>
      <c r="G15" s="23">
        <v>0.5</v>
      </c>
      <c r="H15" s="22"/>
      <c r="I15" s="23">
        <v>100</v>
      </c>
      <c r="J15" s="23">
        <f>(I15*H15)+I15</f>
        <v>100</v>
      </c>
    </row>
    <row r="16" spans="1:10" ht="15" thickBot="1" x14ac:dyDescent="0.35">
      <c r="A16" s="20" t="s">
        <v>109</v>
      </c>
      <c r="B16" s="41" t="s">
        <v>125</v>
      </c>
      <c r="C16" s="42"/>
      <c r="D16" s="42"/>
      <c r="E16" s="42"/>
      <c r="F16" s="43"/>
      <c r="G16" s="23">
        <v>0.5</v>
      </c>
      <c r="H16" s="22"/>
      <c r="I16" s="23">
        <v>100</v>
      </c>
      <c r="J16" s="23">
        <f>(I16*H16)+I16</f>
        <v>100</v>
      </c>
    </row>
  </sheetData>
  <sheetProtection algorithmName="SHA-512" hashValue="+J1dTQqhZg6RBSM1f1+3eX63HpPjHwg+L4TpX1NyaDJvJNaQRNQBzrn2dkGZzUIuCFLnFM+dqqE02zmkAhDWuw==" saltValue="ZYx7kmlhBhuNDPSxPlOdog==" spinCount="100000" sheet="1" objects="1" scenarios="1"/>
  <mergeCells count="15">
    <mergeCell ref="B7:H7"/>
    <mergeCell ref="A1:J1"/>
    <mergeCell ref="B3:H3"/>
    <mergeCell ref="B4:H4"/>
    <mergeCell ref="B5:H5"/>
    <mergeCell ref="B6:H6"/>
    <mergeCell ref="B14:F14"/>
    <mergeCell ref="B15:F15"/>
    <mergeCell ref="B16:F16"/>
    <mergeCell ref="B8:H8"/>
    <mergeCell ref="B9:H9"/>
    <mergeCell ref="A10:J10"/>
    <mergeCell ref="A11:J11"/>
    <mergeCell ref="B12:F12"/>
    <mergeCell ref="B13:F1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Price Weighting</vt:lpstr>
      <vt:lpstr>Lot Pricing</vt:lpstr>
      <vt:lpstr>Additional Pricing </vt:lpstr>
    </vt:vector>
  </TitlesOfParts>
  <Company>Accent Housing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Jenkins</dc:creator>
  <cp:lastModifiedBy>Julie Jenkins</cp:lastModifiedBy>
  <dcterms:created xsi:type="dcterms:W3CDTF">2020-11-30T09:03:52Z</dcterms:created>
  <dcterms:modified xsi:type="dcterms:W3CDTF">2020-12-09T10:37:19Z</dcterms:modified>
</cp:coreProperties>
</file>