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25" windowWidth="15195" windowHeight="8010" activeTab="4"/>
  </bookViews>
  <sheets>
    <sheet name="GF Budgets" sheetId="120" r:id="rId1"/>
    <sheet name="BneWorkBookProperties" sheetId="118" state="veryHidden" r:id="rId2"/>
    <sheet name="GF Summary 2019-2020" sheetId="124" r:id="rId3"/>
    <sheet name="HRA Summary by CC" sheetId="123" r:id="rId4"/>
    <sheet name="HRA Statement" sheetId="122" r:id="rId5"/>
  </sheets>
  <definedNames>
    <definedName name="_xlnm._FilterDatabase" localSheetId="0" hidden="1">'GF Budgets'!$A$4:$B$79</definedName>
    <definedName name="_Key1" localSheetId="4" hidden="1">#REF!</definedName>
    <definedName name="_Key1" localSheetId="3" hidden="1">#REF!</definedName>
    <definedName name="_Key1" hidden="1">#REF!</definedName>
    <definedName name="_Order1" hidden="1">255</definedName>
    <definedName name="_Order2" hidden="1">255</definedName>
    <definedName name="_Sort" localSheetId="4" hidden="1">#REF!</definedName>
    <definedName name="_Sort" localSheetId="3" hidden="1">#REF!</definedName>
    <definedName name="_Sort" hidden="1">#REF!</definedName>
    <definedName name="D00" localSheetId="4">#REF!</definedName>
    <definedName name="D00" localSheetId="3">#REF!</definedName>
    <definedName name="D00">#REF!</definedName>
    <definedName name="D01_" localSheetId="4">#REF!</definedName>
    <definedName name="D01_" localSheetId="3">#REF!</definedName>
    <definedName name="D01_">#REF!</definedName>
    <definedName name="D02_" localSheetId="3">#REF!</definedName>
    <definedName name="D02_">#REF!</definedName>
    <definedName name="D15_" localSheetId="3">#REF!</definedName>
    <definedName name="D15_">#REF!</definedName>
    <definedName name="_xlnm.Print_Area" localSheetId="0">'GF Budgets'!$A$1:$D$79</definedName>
    <definedName name="_xlnm.Print_Area" localSheetId="2">'GF Summary 2019-2020'!$A$1:$E$49</definedName>
    <definedName name="_xlnm.Print_Area" localSheetId="4">'HRA Statement'!$A$1:$E$47</definedName>
    <definedName name="_xlnm.Print_Area" localSheetId="3">'HRA Summary by CC'!$A$1:$D$24</definedName>
    <definedName name="_xlnm.Print_Titles" localSheetId="0">'GF Budgets'!$1:$4</definedName>
  </definedNames>
  <calcPr calcId="145621"/>
</workbook>
</file>

<file path=xl/calcChain.xml><?xml version="1.0" encoding="utf-8"?>
<calcChain xmlns="http://schemas.openxmlformats.org/spreadsheetml/2006/main">
  <c r="E49" i="124" l="1"/>
  <c r="D49" i="124"/>
  <c r="C49" i="124"/>
  <c r="B49" i="124"/>
  <c r="E21" i="124"/>
  <c r="E23" i="124" s="1"/>
  <c r="E33" i="124" s="1"/>
  <c r="D21" i="124"/>
  <c r="D23" i="124" s="1"/>
  <c r="D33" i="124" s="1"/>
  <c r="C21" i="124"/>
  <c r="C23" i="124" s="1"/>
  <c r="C33" i="124" s="1"/>
  <c r="B21" i="124"/>
  <c r="B23" i="124" s="1"/>
  <c r="B33" i="124" s="1"/>
  <c r="E17" i="124"/>
  <c r="D17" i="124"/>
  <c r="C17" i="124"/>
  <c r="B17" i="124"/>
  <c r="D23" i="123" l="1"/>
  <c r="E44" i="122"/>
  <c r="D44" i="122"/>
  <c r="C44" i="122"/>
  <c r="B44" i="122"/>
  <c r="E19" i="122"/>
  <c r="D19" i="122"/>
  <c r="C19" i="122"/>
  <c r="B19" i="122"/>
  <c r="E13" i="122"/>
  <c r="E20" i="122" s="1"/>
  <c r="E24" i="122" s="1"/>
  <c r="E30" i="122" s="1"/>
  <c r="D13" i="122"/>
  <c r="D20" i="122" s="1"/>
  <c r="D24" i="122" s="1"/>
  <c r="D30" i="122" s="1"/>
  <c r="D46" i="122" s="1"/>
  <c r="C13" i="122"/>
  <c r="C20" i="122" s="1"/>
  <c r="C24" i="122" s="1"/>
  <c r="C30" i="122" s="1"/>
  <c r="B13" i="122"/>
  <c r="B20" i="122" l="1"/>
  <c r="B24" i="122" s="1"/>
  <c r="B30" i="122" s="1"/>
  <c r="C23" i="123"/>
  <c r="C46" i="122"/>
  <c r="E46" i="122"/>
  <c r="D79" i="120" l="1"/>
  <c r="C79" i="120"/>
</calcChain>
</file>

<file path=xl/sharedStrings.xml><?xml version="1.0" encoding="utf-8"?>
<sst xmlns="http://schemas.openxmlformats.org/spreadsheetml/2006/main" count="200" uniqueCount="190">
  <si>
    <t>Parish precepts</t>
  </si>
  <si>
    <t>Pooled UCR levy</t>
  </si>
  <si>
    <t>Street cleansing</t>
  </si>
  <si>
    <t>Cost Centre</t>
  </si>
  <si>
    <t>The Forum</t>
  </si>
  <si>
    <t>Dock Museum</t>
  </si>
  <si>
    <t>Sports development and community recreation</t>
  </si>
  <si>
    <t>The Park Leisure Centre</t>
  </si>
  <si>
    <t>Barrow Park</t>
  </si>
  <si>
    <t>Allotments</t>
  </si>
  <si>
    <t>Cemeteries</t>
  </si>
  <si>
    <t>Crematorium</t>
  </si>
  <si>
    <t>Pollution</t>
  </si>
  <si>
    <t>Kennels</t>
  </si>
  <si>
    <t>Licensing</t>
  </si>
  <si>
    <t>Recycling</t>
  </si>
  <si>
    <t>Regeneration</t>
  </si>
  <si>
    <t>The Markets</t>
  </si>
  <si>
    <t>Estates Management</t>
  </si>
  <si>
    <t>Craven House</t>
  </si>
  <si>
    <t>The Ginnell</t>
  </si>
  <si>
    <t>Emlyn Hughes House</t>
  </si>
  <si>
    <t>Phoenix Business Centre</t>
  </si>
  <si>
    <t>Waterside House</t>
  </si>
  <si>
    <t>Forge Close</t>
  </si>
  <si>
    <t>James Freel Court</t>
  </si>
  <si>
    <t>James Freel Close</t>
  </si>
  <si>
    <t>Woodbridge Haven Industrial Estate</t>
  </si>
  <si>
    <t>Housing Benefits</t>
  </si>
  <si>
    <t>Homelessness</t>
  </si>
  <si>
    <t>Street Lighting</t>
  </si>
  <si>
    <t>Andrews Way Industrial Units</t>
  </si>
  <si>
    <t>Description</t>
  </si>
  <si>
    <t>Corporate management</t>
  </si>
  <si>
    <t>Democratic representation and management</t>
  </si>
  <si>
    <t>Non distributed costs</t>
  </si>
  <si>
    <t>Cost of collection</t>
  </si>
  <si>
    <t>Registration of electors</t>
  </si>
  <si>
    <t>Emergency planning</t>
  </si>
  <si>
    <t>Local land charges</t>
  </si>
  <si>
    <t>General grants</t>
  </si>
  <si>
    <t>External interest on borrowing</t>
  </si>
  <si>
    <t>Interest and investment income</t>
  </si>
  <si>
    <t>Pension fund finance</t>
  </si>
  <si>
    <t>Gains/Losses on assets disposal</t>
  </si>
  <si>
    <t>Miscellaneous items</t>
  </si>
  <si>
    <t>Parks and open spaces</t>
  </si>
  <si>
    <t>Playground</t>
  </si>
  <si>
    <t>Coast protection</t>
  </si>
  <si>
    <t>Food safety</t>
  </si>
  <si>
    <t>Occupational health</t>
  </si>
  <si>
    <t>Port health</t>
  </si>
  <si>
    <t>Public health inspection</t>
  </si>
  <si>
    <t>Public conveniences</t>
  </si>
  <si>
    <t>Community safety</t>
  </si>
  <si>
    <t>Waste collection</t>
  </si>
  <si>
    <t>Building control</t>
  </si>
  <si>
    <t>Building control fee earning</t>
  </si>
  <si>
    <t>Work in default</t>
  </si>
  <si>
    <t>Development control</t>
  </si>
  <si>
    <t>Community development</t>
  </si>
  <si>
    <t>The mall and shops</t>
  </si>
  <si>
    <t>Street fittings</t>
  </si>
  <si>
    <t>Off street car parking</t>
  </si>
  <si>
    <t>Housing Benefits Admin</t>
  </si>
  <si>
    <t>Salthouse Road Depot</t>
  </si>
  <si>
    <t>Local Council Tax Reduction Scheme Administration</t>
  </si>
  <si>
    <t>Corporate support</t>
  </si>
  <si>
    <t>Parliamentary Elections</t>
  </si>
  <si>
    <t>Conducting elections</t>
  </si>
  <si>
    <t>KOFAC</t>
  </si>
  <si>
    <t>Coastal Communities Fund</t>
  </si>
  <si>
    <t>Planning Policy</t>
  </si>
  <si>
    <t>Streetcare team</t>
  </si>
  <si>
    <t>2018-2019</t>
  </si>
  <si>
    <t>Private sector housing</t>
  </si>
  <si>
    <t>2019-2020</t>
  </si>
  <si>
    <t>Cost Centre Summary</t>
  </si>
  <si>
    <t>Net GF Revenue Budget</t>
  </si>
  <si>
    <t>Movement in Reserves</t>
  </si>
  <si>
    <t>Base Budget</t>
  </si>
  <si>
    <t>Revised Budget</t>
  </si>
  <si>
    <t>Housing Revenue Account Budget 2019-2020</t>
  </si>
  <si>
    <t>Approved by Council 28th February 2019</t>
  </si>
  <si>
    <t>Outturn Expenditure</t>
  </si>
  <si>
    <t>Original Budget</t>
  </si>
  <si>
    <t xml:space="preserve">Revised Budget </t>
  </si>
  <si>
    <t>2017-2018</t>
  </si>
  <si>
    <t>Expenditure</t>
  </si>
  <si>
    <t>Repairs and maintenance</t>
  </si>
  <si>
    <t>Supervision and management</t>
  </si>
  <si>
    <t>Rents, rates, taxes and other charges</t>
  </si>
  <si>
    <t>Depreciation and impairment of dwellings</t>
  </si>
  <si>
    <t>Depreciation and impairment of non-dwelling assets</t>
  </si>
  <si>
    <t>Debt management costs</t>
  </si>
  <si>
    <t>Movement in the allowance for bad debts</t>
  </si>
  <si>
    <t>Total Expenditure</t>
  </si>
  <si>
    <t>Income</t>
  </si>
  <si>
    <t>Dwelling rents</t>
  </si>
  <si>
    <t>Non-dwelling rents</t>
  </si>
  <si>
    <t>Charges for services and facilities</t>
  </si>
  <si>
    <t>Total Income</t>
  </si>
  <si>
    <t>Net Total</t>
  </si>
  <si>
    <t>HRA services’ share of Corporate and Democratic Core</t>
  </si>
  <si>
    <t>HRA share of other Non Distributed Costs</t>
  </si>
  <si>
    <t>Net (Income)/Expenditure for HRA Services</t>
  </si>
  <si>
    <t>HRA share of operating income and expenditure:</t>
  </si>
  <si>
    <t>Gain or (loss) on sale of HRA non-current assets</t>
  </si>
  <si>
    <t>Interest payable and similar charges</t>
  </si>
  <si>
    <t>Pensions interest cost and expected return on pension assets</t>
  </si>
  <si>
    <t>(Surplus) or deficit for the year on HRA services</t>
  </si>
  <si>
    <t>Adjustments between accounting basis &amp; funding basis under regulations</t>
  </si>
  <si>
    <t>Reversal of revaluation losses on Property, Plant and Equipment</t>
  </si>
  <si>
    <t>Reversal of amounts of non-current assets written off on disposal or sale</t>
  </si>
  <si>
    <t>Add the voluntary provision for the financing of capital investment</t>
  </si>
  <si>
    <t>Transfer of cash sale proceeds credited as part of the gain/loss on disposal</t>
  </si>
  <si>
    <t>Debt rescheduling premium and discounts released</t>
  </si>
  <si>
    <t>Reversal of technical items relating to retirement benefits</t>
  </si>
  <si>
    <t>Employer’s pension costs</t>
  </si>
  <si>
    <t>Capital expenditure funded by the HRA</t>
  </si>
  <si>
    <t>Contribution to Earmarked reserves</t>
  </si>
  <si>
    <t>Contribution from Earmarked reserves</t>
  </si>
  <si>
    <t>Reversal of accumulated absences charges</t>
  </si>
  <si>
    <t>Total Adjustments</t>
  </si>
  <si>
    <t>(Surplus)/Deficit for the Year</t>
  </si>
  <si>
    <t>HRA Summary</t>
  </si>
  <si>
    <t>HRA Income</t>
  </si>
  <si>
    <t>HRA Tenant Demand Maintenance</t>
  </si>
  <si>
    <t>HRA Administration</t>
  </si>
  <si>
    <t>HRA Estates</t>
  </si>
  <si>
    <t>HRA Property Instectors</t>
  </si>
  <si>
    <t>HRA RTB Administration</t>
  </si>
  <si>
    <t>HRA Leasehold Flats</t>
  </si>
  <si>
    <t>HRA Shops</t>
  </si>
  <si>
    <t>HRA Community Involvement</t>
  </si>
  <si>
    <t>HRA Mobile Caretakers</t>
  </si>
  <si>
    <t>HRA Homeless Families &amp; Dispersed Accommodation</t>
  </si>
  <si>
    <t>HRA Warden Services</t>
  </si>
  <si>
    <t>HRA Communal Rooms</t>
  </si>
  <si>
    <t>HRA Other Expenditure &amp; Capital Charges (Finance Department Use Only)</t>
  </si>
  <si>
    <t>HRA Share of CDC/NDC (Finance Department Use Only)</t>
  </si>
  <si>
    <t>HRA gains/losses on HRA Asset Disposal (Finance Department Use Only)</t>
  </si>
  <si>
    <t>HRA Pension Fund Finance (Finance Department Use Only)</t>
  </si>
  <si>
    <t>SMHRAB I (Finance Department Use Only)</t>
  </si>
  <si>
    <t>Net HRA Revenue Budget</t>
  </si>
  <si>
    <t>General Fund Budget 2019-2020</t>
  </si>
  <si>
    <t>Actual Outturn
2017-2018
£</t>
  </si>
  <si>
    <t>Original Budget
2018-2019
£</t>
  </si>
  <si>
    <t>Revised Budget
2018-2019
£</t>
  </si>
  <si>
    <t>Base Budget
2019-2020
£</t>
  </si>
  <si>
    <t>Staff pay</t>
  </si>
  <si>
    <t>Pension accounting</t>
  </si>
  <si>
    <t>Staff other costs</t>
  </si>
  <si>
    <t>Transport</t>
  </si>
  <si>
    <t>Property</t>
  </si>
  <si>
    <t>Supplies and services</t>
  </si>
  <si>
    <t>Contracts</t>
  </si>
  <si>
    <t>Benefits</t>
  </si>
  <si>
    <t>Benefits grants</t>
  </si>
  <si>
    <t>External income</t>
  </si>
  <si>
    <t>Budget Strategy savings</t>
  </si>
  <si>
    <t>Direct Costs</t>
  </si>
  <si>
    <t>Internal income: HRA &amp; capital</t>
  </si>
  <si>
    <t>Capital charges</t>
  </si>
  <si>
    <t>Indirect Costs</t>
  </si>
  <si>
    <t>Net Expenditure</t>
  </si>
  <si>
    <t>External interest earned</t>
  </si>
  <si>
    <t>External interest paid</t>
  </si>
  <si>
    <t>Minimum revenue provision</t>
  </si>
  <si>
    <t>Revenue financed capital spend</t>
  </si>
  <si>
    <t>Items excluded from council tax</t>
  </si>
  <si>
    <t>Items included in council tax</t>
  </si>
  <si>
    <t>Movement in reserves</t>
  </si>
  <si>
    <t>Budget variances</t>
  </si>
  <si>
    <t>Net Revenue Budget</t>
  </si>
  <si>
    <t>Budget Funded by:</t>
  </si>
  <si>
    <t>Revenue support grant</t>
  </si>
  <si>
    <t>Retained business rates</t>
  </si>
  <si>
    <t>Retained business rates tariff</t>
  </si>
  <si>
    <t>Retained business rates levy</t>
  </si>
  <si>
    <t>Business rates pool</t>
  </si>
  <si>
    <t>Business rates prior year surplus</t>
  </si>
  <si>
    <t>Business rates prior year deficit</t>
  </si>
  <si>
    <t>New homes bonus</t>
  </si>
  <si>
    <t>New burdens</t>
  </si>
  <si>
    <t>Other general Government grants</t>
  </si>
  <si>
    <t>Council tax precept</t>
  </si>
  <si>
    <t>Council tax prior year surplus</t>
  </si>
  <si>
    <t>Council tax prior year deficit</t>
  </si>
  <si>
    <t>Total Revenue Financing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</si>
</sst>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;[Red]\(#,##0\)"/>
    <numFmt numFmtId="165" formatCode="000"/>
    <numFmt numFmtId="166" formatCode="#,##0.00;\(#,##0.00\)"/>
    <numFmt numFmtId="167" formatCode="#,##0;\(#,##0\)"/>
    <numFmt numFmtId="168" formatCode="_-* #,##0_-;\-* #,##0_-;_-* &quot;-&quot;??_-;_-@_-"/>
    <numFmt numFmtId="169" formatCode="#,##0\ ;\(#,##0\)\ "/>
    <numFmt numFmtId="170" formatCode="_(&quot;$&quot;* #,##0.00_);_(&quot;$&quot;* \(#,##0.00\);_(&quot;$&quot;* &quot;-&quot;??_);_(@_)"/>
  </numFmts>
  <fonts count="35" x14ac:knownFonts="1">
    <font>
      <sz val="11"/>
      <color theme="1"/>
      <name val="Calibri"/>
      <family val="2"/>
      <scheme val="minor"/>
    </font>
    <font>
      <sz val="10"/>
      <name val="Comic Sans MS"/>
      <family val="4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6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u/>
      <sz val="14"/>
      <color theme="1"/>
      <name val="Arial"/>
      <family val="2"/>
    </font>
    <font>
      <b/>
      <sz val="12"/>
      <color theme="1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6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4" fillId="26" borderId="0" applyNumberFormat="0" applyBorder="0" applyAlignment="0" applyProtection="0"/>
    <xf numFmtId="0" fontId="5" fillId="27" borderId="5" applyNumberFormat="0" applyAlignment="0" applyProtection="0"/>
    <xf numFmtId="0" fontId="6" fillId="28" borderId="6" applyNumberFormat="0" applyAlignment="0" applyProtection="0"/>
    <xf numFmtId="0" fontId="7" fillId="0" borderId="0" applyNumberFormat="0" applyFill="0" applyBorder="0" applyAlignment="0" applyProtection="0"/>
    <xf numFmtId="0" fontId="8" fillId="29" borderId="0" applyNumberFormat="0" applyBorder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1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2" fillId="30" borderId="5" applyNumberFormat="0" applyAlignment="0" applyProtection="0"/>
    <xf numFmtId="0" fontId="13" fillId="0" borderId="10" applyNumberFormat="0" applyFill="0" applyAlignment="0" applyProtection="0"/>
    <xf numFmtId="0" fontId="14" fillId="31" borderId="0" applyNumberFormat="0" applyBorder="0" applyAlignment="0" applyProtection="0"/>
    <xf numFmtId="0" fontId="1" fillId="0" borderId="0"/>
    <xf numFmtId="0" fontId="2" fillId="32" borderId="11" applyNumberFormat="0" applyFont="0" applyAlignment="0" applyProtection="0"/>
    <xf numFmtId="0" fontId="15" fillId="27" borderId="12" applyNumberFormat="0" applyAlignment="0" applyProtection="0"/>
    <xf numFmtId="0" fontId="16" fillId="0" borderId="0" applyNumberFormat="0" applyFill="0" applyBorder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43" fontId="2" fillId="0" borderId="0" applyFont="0" applyFill="0" applyBorder="0" applyAlignment="0" applyProtection="0"/>
    <xf numFmtId="0" fontId="2" fillId="6" borderId="0" applyNumberFormat="0" applyBorder="0" applyAlignment="0" applyProtection="0"/>
    <xf numFmtId="43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170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0" fontId="2" fillId="0" borderId="0"/>
    <xf numFmtId="0" fontId="29" fillId="0" borderId="0"/>
    <xf numFmtId="0" fontId="30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" fillId="0" borderId="0"/>
    <xf numFmtId="0" fontId="29" fillId="0" borderId="0"/>
    <xf numFmtId="0" fontId="29" fillId="0" borderId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32" fillId="0" borderId="0"/>
  </cellStyleXfs>
  <cellXfs count="66">
    <xf numFmtId="0" fontId="0" fillId="0" borderId="0" xfId="0"/>
    <xf numFmtId="164" fontId="17" fillId="33" borderId="1" xfId="0" applyNumberFormat="1" applyFont="1" applyFill="1" applyBorder="1" applyAlignment="1">
      <alignment horizontal="center" vertical="center" wrapText="1"/>
    </xf>
    <xf numFmtId="164" fontId="19" fillId="33" borderId="2" xfId="0" applyNumberFormat="1" applyFont="1" applyFill="1" applyBorder="1" applyAlignment="1">
      <alignment horizontal="center" vertical="center"/>
    </xf>
    <xf numFmtId="0" fontId="24" fillId="0" borderId="0" xfId="37" applyFont="1" applyFill="1" applyAlignment="1">
      <alignment vertical="center"/>
    </xf>
    <xf numFmtId="164" fontId="17" fillId="33" borderId="2" xfId="0" applyNumberFormat="1" applyFont="1" applyFill="1" applyBorder="1" applyAlignment="1">
      <alignment horizontal="center" vertical="center" wrapText="1"/>
    </xf>
    <xf numFmtId="0" fontId="24" fillId="0" borderId="0" xfId="37" applyFont="1" applyFill="1" applyAlignment="1">
      <alignment vertical="center" wrapText="1"/>
    </xf>
    <xf numFmtId="0" fontId="22" fillId="0" borderId="0" xfId="37" applyFont="1" applyFill="1" applyAlignment="1">
      <alignment vertical="center"/>
    </xf>
    <xf numFmtId="165" fontId="21" fillId="0" borderId="4" xfId="37" applyNumberFormat="1" applyFont="1" applyFill="1" applyBorder="1" applyAlignment="1">
      <alignment horizontal="center" vertical="center"/>
    </xf>
    <xf numFmtId="165" fontId="20" fillId="0" borderId="3" xfId="37" applyNumberFormat="1" applyFont="1" applyFill="1" applyBorder="1" applyAlignment="1">
      <alignment horizontal="center" vertical="center"/>
    </xf>
    <xf numFmtId="0" fontId="20" fillId="0" borderId="3" xfId="37" applyFont="1" applyFill="1" applyBorder="1" applyAlignment="1">
      <alignment vertical="center"/>
    </xf>
    <xf numFmtId="167" fontId="20" fillId="0" borderId="3" xfId="37" applyNumberFormat="1" applyFont="1" applyFill="1" applyBorder="1" applyAlignment="1">
      <alignment vertical="center"/>
    </xf>
    <xf numFmtId="0" fontId="20" fillId="0" borderId="3" xfId="37" applyFont="1" applyFill="1" applyBorder="1" applyAlignment="1">
      <alignment vertical="center" wrapText="1"/>
    </xf>
    <xf numFmtId="0" fontId="23" fillId="0" borderId="3" xfId="37" applyFont="1" applyFill="1" applyBorder="1" applyAlignment="1">
      <alignment vertical="center"/>
    </xf>
    <xf numFmtId="165" fontId="22" fillId="0" borderId="0" xfId="37" applyNumberFormat="1" applyFont="1" applyFill="1" applyAlignment="1">
      <alignment horizontal="center" vertical="center"/>
    </xf>
    <xf numFmtId="165" fontId="25" fillId="0" borderId="0" xfId="37" applyNumberFormat="1" applyFont="1" applyFill="1" applyAlignment="1">
      <alignment horizontal="center" vertical="center"/>
    </xf>
    <xf numFmtId="0" fontId="25" fillId="0" borderId="0" xfId="37" applyFont="1" applyFill="1" applyAlignment="1">
      <alignment vertical="center"/>
    </xf>
    <xf numFmtId="166" fontId="25" fillId="0" borderId="0" xfId="37" applyNumberFormat="1" applyFont="1" applyFill="1" applyAlignment="1">
      <alignment vertical="center"/>
    </xf>
    <xf numFmtId="167" fontId="23" fillId="0" borderId="3" xfId="37" applyNumberFormat="1" applyFont="1" applyFill="1" applyBorder="1" applyAlignment="1">
      <alignment vertical="center"/>
    </xf>
    <xf numFmtId="168" fontId="26" fillId="0" borderId="0" xfId="43" applyNumberFormat="1" applyFont="1" applyFill="1" applyBorder="1" applyAlignment="1" applyProtection="1">
      <alignment vertical="center"/>
    </xf>
    <xf numFmtId="168" fontId="27" fillId="0" borderId="0" xfId="43" applyNumberFormat="1" applyFont="1" applyFill="1" applyBorder="1" applyAlignment="1">
      <alignment vertical="center"/>
    </xf>
    <xf numFmtId="168" fontId="27" fillId="0" borderId="0" xfId="43" applyNumberFormat="1" applyFont="1" applyBorder="1" applyAlignment="1">
      <alignment vertical="center"/>
    </xf>
    <xf numFmtId="168" fontId="28" fillId="0" borderId="0" xfId="43" applyNumberFormat="1" applyFont="1" applyFill="1" applyBorder="1" applyAlignment="1" applyProtection="1">
      <alignment horizontal="right" vertical="center"/>
    </xf>
    <xf numFmtId="169" fontId="28" fillId="0" borderId="0" xfId="43" applyNumberFormat="1" applyFont="1" applyFill="1" applyBorder="1" applyAlignment="1">
      <alignment horizontal="center" vertical="top" wrapText="1"/>
    </xf>
    <xf numFmtId="168" fontId="28" fillId="0" borderId="0" xfId="43" applyNumberFormat="1" applyFont="1" applyBorder="1" applyAlignment="1">
      <alignment vertical="center"/>
    </xf>
    <xf numFmtId="169" fontId="28" fillId="0" borderId="0" xfId="43" applyNumberFormat="1" applyFont="1" applyFill="1" applyBorder="1" applyAlignment="1">
      <alignment horizontal="center" vertical="center" wrapText="1"/>
    </xf>
    <xf numFmtId="168" fontId="28" fillId="0" borderId="0" xfId="43" applyNumberFormat="1" applyFont="1" applyFill="1" applyBorder="1" applyAlignment="1">
      <alignment horizontal="center" vertical="center"/>
    </xf>
    <xf numFmtId="168" fontId="28" fillId="0" borderId="0" xfId="43" applyNumberFormat="1" applyFont="1" applyFill="1" applyBorder="1" applyAlignment="1" applyProtection="1">
      <alignment vertical="center"/>
    </xf>
    <xf numFmtId="168" fontId="27" fillId="0" borderId="0" xfId="43" applyNumberFormat="1" applyFont="1" applyFill="1" applyBorder="1" applyAlignment="1" applyProtection="1">
      <alignment vertical="center"/>
    </xf>
    <xf numFmtId="169" fontId="27" fillId="0" borderId="0" xfId="43" applyNumberFormat="1" applyFont="1" applyFill="1" applyBorder="1" applyAlignment="1">
      <alignment vertical="center"/>
    </xf>
    <xf numFmtId="169" fontId="28" fillId="0" borderId="14" xfId="43" applyNumberFormat="1" applyFont="1" applyFill="1" applyBorder="1" applyAlignment="1">
      <alignment vertical="center"/>
    </xf>
    <xf numFmtId="169" fontId="28" fillId="0" borderId="15" xfId="43" applyNumberFormat="1" applyFont="1" applyFill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31" fillId="0" borderId="0" xfId="0" applyFont="1" applyFill="1" applyAlignment="1">
      <alignment horizontal="left" vertical="center"/>
    </xf>
    <xf numFmtId="165" fontId="19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vertical="center" wrapText="1"/>
    </xf>
    <xf numFmtId="164" fontId="17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165" fontId="0" fillId="0" borderId="2" xfId="0" applyNumberForma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164" fontId="17" fillId="0" borderId="2" xfId="0" applyNumberFormat="1" applyFont="1" applyFill="1" applyBorder="1" applyAlignment="1">
      <alignment horizontal="center" vertical="center" wrapText="1"/>
    </xf>
    <xf numFmtId="165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vertical="center" wrapText="1"/>
    </xf>
    <xf numFmtId="165" fontId="17" fillId="0" borderId="3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vertical="center"/>
    </xf>
    <xf numFmtId="165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vertical="center"/>
    </xf>
    <xf numFmtId="1" fontId="0" fillId="0" borderId="0" xfId="0" applyNumberFormat="1" applyFill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33" fillId="0" borderId="0" xfId="63" applyFont="1"/>
    <xf numFmtId="167" fontId="32" fillId="0" borderId="0" xfId="63" applyNumberFormat="1"/>
    <xf numFmtId="0" fontId="32" fillId="0" borderId="0" xfId="63"/>
    <xf numFmtId="167" fontId="34" fillId="0" borderId="0" xfId="63" applyNumberFormat="1" applyFont="1" applyAlignment="1">
      <alignment horizontal="center" wrapText="1"/>
    </xf>
    <xf numFmtId="167" fontId="32" fillId="0" borderId="0" xfId="63" applyNumberFormat="1" applyFill="1"/>
    <xf numFmtId="0" fontId="34" fillId="0" borderId="0" xfId="63" applyFont="1"/>
    <xf numFmtId="167" fontId="34" fillId="0" borderId="14" xfId="63" applyNumberFormat="1" applyFont="1" applyBorder="1"/>
    <xf numFmtId="167" fontId="34" fillId="0" borderId="0" xfId="63" applyNumberFormat="1" applyFont="1"/>
    <xf numFmtId="167" fontId="34" fillId="0" borderId="15" xfId="63" applyNumberFormat="1" applyFont="1" applyBorder="1"/>
    <xf numFmtId="167" fontId="34" fillId="0" borderId="15" xfId="63" applyNumberFormat="1" applyFont="1" applyFill="1" applyBorder="1"/>
    <xf numFmtId="165" fontId="23" fillId="0" borderId="1" xfId="37" applyNumberFormat="1" applyFont="1" applyFill="1" applyBorder="1" applyAlignment="1">
      <alignment horizontal="center" vertical="center" wrapText="1"/>
    </xf>
    <xf numFmtId="165" fontId="23" fillId="0" borderId="2" xfId="37" applyNumberFormat="1" applyFont="1" applyFill="1" applyBorder="1" applyAlignment="1">
      <alignment horizontal="center" vertical="center" wrapText="1"/>
    </xf>
    <xf numFmtId="0" fontId="23" fillId="0" borderId="1" xfId="37" applyFont="1" applyFill="1" applyBorder="1" applyAlignment="1">
      <alignment horizontal="center" vertical="center" wrapText="1"/>
    </xf>
    <xf numFmtId="0" fontId="23" fillId="0" borderId="2" xfId="37" applyFont="1" applyFill="1" applyBorder="1" applyAlignment="1">
      <alignment horizontal="center" vertical="center" wrapText="1"/>
    </xf>
    <xf numFmtId="165" fontId="21" fillId="0" borderId="0" xfId="37" applyNumberFormat="1" applyFont="1" applyFill="1" applyBorder="1" applyAlignment="1">
      <alignment horizontal="center" vertical="center"/>
    </xf>
    <xf numFmtId="1" fontId="31" fillId="0" borderId="0" xfId="0" applyNumberFormat="1" applyFont="1" applyFill="1" applyAlignment="1">
      <alignment horizontal="center" vertical="center"/>
    </xf>
    <xf numFmtId="1" fontId="31" fillId="0" borderId="4" xfId="0" applyNumberFormat="1" applyFont="1" applyFill="1" applyBorder="1" applyAlignment="1">
      <alignment horizontal="center" vertical="center"/>
    </xf>
  </cellXfs>
  <cellStyles count="64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5 3" xfId="44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43" builtinId="3"/>
    <cellStyle name="Comma 2" xfId="45"/>
    <cellStyle name="Currency 2" xfId="46"/>
    <cellStyle name="Currency 3" xfId="47"/>
    <cellStyle name="Currency 4" xfId="48"/>
    <cellStyle name="Currency 5" xfId="49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 10" xfId="50"/>
    <cellStyle name="Normal 11" xfId="63"/>
    <cellStyle name="Normal 2" xfId="37"/>
    <cellStyle name="Normal 2 2" xfId="51"/>
    <cellStyle name="Normal 2 3" xfId="52"/>
    <cellStyle name="Normal 3" xfId="53"/>
    <cellStyle name="Normal 4" xfId="54"/>
    <cellStyle name="Normal 5" xfId="55"/>
    <cellStyle name="Normal 6" xfId="56"/>
    <cellStyle name="Normal 7" xfId="57"/>
    <cellStyle name="Normal 8" xfId="58"/>
    <cellStyle name="Normal 9" xfId="59"/>
    <cellStyle name="Note" xfId="38" builtinId="10" customBuiltin="1"/>
    <cellStyle name="Output" xfId="39" builtinId="21" customBuiltin="1"/>
    <cellStyle name="Percent 2" xfId="60"/>
    <cellStyle name="Percent 3" xfId="61"/>
    <cellStyle name="Percent 4" xfId="62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2" defaultPivotStyle="PivotStyleLight16"/>
  <colors>
    <mruColors>
      <color rgb="FFFF6600"/>
      <color rgb="FFFFFF00"/>
      <color rgb="FFFFFF66"/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1"/>
  <dimension ref="A1:D89"/>
  <sheetViews>
    <sheetView workbookViewId="0">
      <pane ySplit="4" topLeftCell="A5" activePane="bottomLeft" state="frozen"/>
      <selection activeCell="A12" sqref="A12:H12"/>
      <selection pane="bottomLeft" activeCell="H69" sqref="H69"/>
    </sheetView>
  </sheetViews>
  <sheetFormatPr defaultRowHeight="12.75" x14ac:dyDescent="0.25"/>
  <cols>
    <col min="1" max="1" width="9" style="13" customWidth="1"/>
    <col min="2" max="2" width="39.85546875" style="6" customWidth="1"/>
    <col min="3" max="3" width="17.28515625" style="6" customWidth="1"/>
    <col min="4" max="4" width="15.28515625" style="6" customWidth="1"/>
    <col min="5" max="16384" width="9.140625" style="6"/>
  </cols>
  <sheetData>
    <row r="1" spans="1:4" ht="21" x14ac:dyDescent="0.25">
      <c r="A1" s="63" t="s">
        <v>77</v>
      </c>
      <c r="B1" s="63"/>
      <c r="C1" s="63"/>
      <c r="D1" s="63"/>
    </row>
    <row r="2" spans="1:4" ht="10.5" customHeight="1" x14ac:dyDescent="0.25">
      <c r="A2" s="7"/>
      <c r="B2" s="7"/>
      <c r="C2" s="7"/>
      <c r="D2" s="7"/>
    </row>
    <row r="3" spans="1:4" s="3" customFormat="1" ht="15" x14ac:dyDescent="0.25">
      <c r="A3" s="59" t="s">
        <v>3</v>
      </c>
      <c r="B3" s="61" t="s">
        <v>32</v>
      </c>
      <c r="C3" s="1" t="s">
        <v>81</v>
      </c>
      <c r="D3" s="1" t="s">
        <v>80</v>
      </c>
    </row>
    <row r="4" spans="1:4" s="5" customFormat="1" ht="22.5" customHeight="1" x14ac:dyDescent="0.25">
      <c r="A4" s="60"/>
      <c r="B4" s="62"/>
      <c r="C4" s="4" t="s">
        <v>74</v>
      </c>
      <c r="D4" s="2" t="s">
        <v>76</v>
      </c>
    </row>
    <row r="5" spans="1:4" ht="27" customHeight="1" x14ac:dyDescent="0.25">
      <c r="A5" s="8">
        <v>0</v>
      </c>
      <c r="B5" s="9" t="s">
        <v>33</v>
      </c>
      <c r="C5" s="10">
        <v>867320</v>
      </c>
      <c r="D5" s="10">
        <v>821480</v>
      </c>
    </row>
    <row r="6" spans="1:4" ht="27" customHeight="1" x14ac:dyDescent="0.25">
      <c r="A6" s="8">
        <v>1</v>
      </c>
      <c r="B6" s="9" t="s">
        <v>34</v>
      </c>
      <c r="C6" s="10">
        <v>327040</v>
      </c>
      <c r="D6" s="10">
        <v>303870</v>
      </c>
    </row>
    <row r="7" spans="1:4" ht="27" customHeight="1" x14ac:dyDescent="0.25">
      <c r="A7" s="8">
        <v>2</v>
      </c>
      <c r="B7" s="9" t="s">
        <v>67</v>
      </c>
      <c r="C7" s="10">
        <v>121170</v>
      </c>
      <c r="D7" s="10">
        <v>134020</v>
      </c>
    </row>
    <row r="8" spans="1:4" ht="27" customHeight="1" x14ac:dyDescent="0.25">
      <c r="A8" s="8">
        <v>3</v>
      </c>
      <c r="B8" s="9" t="s">
        <v>35</v>
      </c>
      <c r="C8" s="10">
        <v>15610</v>
      </c>
      <c r="D8" s="10">
        <v>15680</v>
      </c>
    </row>
    <row r="9" spans="1:4" ht="27" customHeight="1" x14ac:dyDescent="0.25">
      <c r="A9" s="8">
        <v>5</v>
      </c>
      <c r="B9" s="9" t="s">
        <v>36</v>
      </c>
      <c r="C9" s="10">
        <v>777600</v>
      </c>
      <c r="D9" s="10">
        <v>458570</v>
      </c>
    </row>
    <row r="10" spans="1:4" ht="32.25" customHeight="1" x14ac:dyDescent="0.25">
      <c r="A10" s="8">
        <v>7</v>
      </c>
      <c r="B10" s="11" t="s">
        <v>66</v>
      </c>
      <c r="C10" s="10">
        <v>579960</v>
      </c>
      <c r="D10" s="10">
        <v>316780</v>
      </c>
    </row>
    <row r="11" spans="1:4" ht="27" customHeight="1" x14ac:dyDescent="0.25">
      <c r="A11" s="8">
        <v>9</v>
      </c>
      <c r="B11" s="9" t="s">
        <v>68</v>
      </c>
      <c r="C11" s="10">
        <v>-3000</v>
      </c>
      <c r="D11" s="10">
        <v>0</v>
      </c>
    </row>
    <row r="12" spans="1:4" ht="27" customHeight="1" x14ac:dyDescent="0.25">
      <c r="A12" s="8">
        <v>11</v>
      </c>
      <c r="B12" s="9" t="s">
        <v>69</v>
      </c>
      <c r="C12" s="10">
        <v>0</v>
      </c>
      <c r="D12" s="10">
        <v>85030</v>
      </c>
    </row>
    <row r="13" spans="1:4" ht="27" customHeight="1" x14ac:dyDescent="0.25">
      <c r="A13" s="8">
        <v>12</v>
      </c>
      <c r="B13" s="9" t="s">
        <v>37</v>
      </c>
      <c r="C13" s="10">
        <v>244210</v>
      </c>
      <c r="D13" s="10">
        <v>279770</v>
      </c>
    </row>
    <row r="14" spans="1:4" ht="27" customHeight="1" x14ac:dyDescent="0.25">
      <c r="A14" s="8">
        <v>13</v>
      </c>
      <c r="B14" s="9" t="s">
        <v>38</v>
      </c>
      <c r="C14" s="10">
        <v>30010</v>
      </c>
      <c r="D14" s="10">
        <v>30450</v>
      </c>
    </row>
    <row r="15" spans="1:4" ht="27" customHeight="1" x14ac:dyDescent="0.25">
      <c r="A15" s="8">
        <v>14</v>
      </c>
      <c r="B15" s="9" t="s">
        <v>39</v>
      </c>
      <c r="C15" s="10">
        <v>650</v>
      </c>
      <c r="D15" s="10">
        <v>8450</v>
      </c>
    </row>
    <row r="16" spans="1:4" ht="27" customHeight="1" x14ac:dyDescent="0.25">
      <c r="A16" s="8">
        <v>15</v>
      </c>
      <c r="B16" s="9" t="s">
        <v>40</v>
      </c>
      <c r="C16" s="10">
        <v>130810</v>
      </c>
      <c r="D16" s="10">
        <v>118540</v>
      </c>
    </row>
    <row r="17" spans="1:4" ht="27" customHeight="1" x14ac:dyDescent="0.25">
      <c r="A17" s="8">
        <v>18</v>
      </c>
      <c r="B17" s="9" t="s">
        <v>0</v>
      </c>
      <c r="C17" s="10">
        <v>104140</v>
      </c>
      <c r="D17" s="10">
        <v>123660</v>
      </c>
    </row>
    <row r="18" spans="1:4" ht="27" customHeight="1" x14ac:dyDescent="0.25">
      <c r="A18" s="8">
        <v>19</v>
      </c>
      <c r="B18" s="9" t="s">
        <v>41</v>
      </c>
      <c r="C18" s="10">
        <v>584640</v>
      </c>
      <c r="D18" s="10">
        <v>584650</v>
      </c>
    </row>
    <row r="19" spans="1:4" ht="27" customHeight="1" x14ac:dyDescent="0.25">
      <c r="A19" s="8">
        <v>20</v>
      </c>
      <c r="B19" s="9" t="s">
        <v>42</v>
      </c>
      <c r="C19" s="10">
        <v>-188000</v>
      </c>
      <c r="D19" s="10">
        <v>-126000</v>
      </c>
    </row>
    <row r="20" spans="1:4" ht="27" customHeight="1" x14ac:dyDescent="0.25">
      <c r="A20" s="8">
        <v>21</v>
      </c>
      <c r="B20" s="9" t="s">
        <v>43</v>
      </c>
      <c r="C20" s="10">
        <v>719600</v>
      </c>
      <c r="D20" s="10">
        <v>635600</v>
      </c>
    </row>
    <row r="21" spans="1:4" ht="27" customHeight="1" x14ac:dyDescent="0.25">
      <c r="A21" s="8">
        <v>22</v>
      </c>
      <c r="B21" s="9" t="s">
        <v>44</v>
      </c>
      <c r="C21" s="10">
        <v>-332010</v>
      </c>
      <c r="D21" s="10">
        <v>0</v>
      </c>
    </row>
    <row r="22" spans="1:4" ht="27" customHeight="1" x14ac:dyDescent="0.25">
      <c r="A22" s="8">
        <v>23</v>
      </c>
      <c r="B22" s="9" t="s">
        <v>1</v>
      </c>
      <c r="C22" s="10">
        <v>243750</v>
      </c>
      <c r="D22" s="10">
        <v>0</v>
      </c>
    </row>
    <row r="23" spans="1:4" ht="27" customHeight="1" x14ac:dyDescent="0.25">
      <c r="A23" s="8">
        <v>24</v>
      </c>
      <c r="B23" s="9" t="s">
        <v>45</v>
      </c>
      <c r="C23" s="10">
        <v>5740</v>
      </c>
      <c r="D23" s="10">
        <v>-63750</v>
      </c>
    </row>
    <row r="24" spans="1:4" ht="27" customHeight="1" x14ac:dyDescent="0.25">
      <c r="A24" s="8">
        <v>31</v>
      </c>
      <c r="B24" s="9" t="s">
        <v>5</v>
      </c>
      <c r="C24" s="10">
        <v>509410</v>
      </c>
      <c r="D24" s="10">
        <v>542710</v>
      </c>
    </row>
    <row r="25" spans="1:4" ht="27" customHeight="1" x14ac:dyDescent="0.25">
      <c r="A25" s="8">
        <v>32</v>
      </c>
      <c r="B25" s="9" t="s">
        <v>4</v>
      </c>
      <c r="C25" s="10">
        <v>973430</v>
      </c>
      <c r="D25" s="10">
        <v>688980</v>
      </c>
    </row>
    <row r="26" spans="1:4" ht="33.75" customHeight="1" x14ac:dyDescent="0.25">
      <c r="A26" s="8">
        <v>36</v>
      </c>
      <c r="B26" s="11" t="s">
        <v>6</v>
      </c>
      <c r="C26" s="10">
        <v>62720</v>
      </c>
      <c r="D26" s="10">
        <v>58960</v>
      </c>
    </row>
    <row r="27" spans="1:4" ht="27" customHeight="1" x14ac:dyDescent="0.25">
      <c r="A27" s="8">
        <v>37</v>
      </c>
      <c r="B27" s="9" t="s">
        <v>7</v>
      </c>
      <c r="C27" s="10">
        <v>958470</v>
      </c>
      <c r="D27" s="10">
        <v>501800</v>
      </c>
    </row>
    <row r="28" spans="1:4" ht="27" customHeight="1" x14ac:dyDescent="0.25">
      <c r="A28" s="8">
        <v>38</v>
      </c>
      <c r="B28" s="9" t="s">
        <v>8</v>
      </c>
      <c r="C28" s="10">
        <v>362270</v>
      </c>
      <c r="D28" s="10">
        <v>379710</v>
      </c>
    </row>
    <row r="29" spans="1:4" ht="27" customHeight="1" x14ac:dyDescent="0.25">
      <c r="A29" s="8">
        <v>39</v>
      </c>
      <c r="B29" s="9" t="s">
        <v>46</v>
      </c>
      <c r="C29" s="10">
        <v>496520</v>
      </c>
      <c r="D29" s="10">
        <v>496430</v>
      </c>
    </row>
    <row r="30" spans="1:4" ht="27" customHeight="1" x14ac:dyDescent="0.25">
      <c r="A30" s="8">
        <v>40</v>
      </c>
      <c r="B30" s="9" t="s">
        <v>47</v>
      </c>
      <c r="C30" s="10">
        <v>280500</v>
      </c>
      <c r="D30" s="10">
        <v>220060</v>
      </c>
    </row>
    <row r="31" spans="1:4" ht="27" customHeight="1" x14ac:dyDescent="0.25">
      <c r="A31" s="8">
        <v>41</v>
      </c>
      <c r="B31" s="9" t="s">
        <v>9</v>
      </c>
      <c r="C31" s="10">
        <v>3540</v>
      </c>
      <c r="D31" s="10">
        <v>0</v>
      </c>
    </row>
    <row r="32" spans="1:4" ht="27" customHeight="1" x14ac:dyDescent="0.25">
      <c r="A32" s="8">
        <v>46</v>
      </c>
      <c r="B32" s="9" t="s">
        <v>10</v>
      </c>
      <c r="C32" s="10">
        <v>117820</v>
      </c>
      <c r="D32" s="10">
        <v>115760</v>
      </c>
    </row>
    <row r="33" spans="1:4" ht="27" customHeight="1" x14ac:dyDescent="0.25">
      <c r="A33" s="8">
        <v>47</v>
      </c>
      <c r="B33" s="9" t="s">
        <v>11</v>
      </c>
      <c r="C33" s="10">
        <v>-518780</v>
      </c>
      <c r="D33" s="10">
        <v>-578510</v>
      </c>
    </row>
    <row r="34" spans="1:4" ht="27" customHeight="1" x14ac:dyDescent="0.25">
      <c r="A34" s="8">
        <v>48</v>
      </c>
      <c r="B34" s="9" t="s">
        <v>48</v>
      </c>
      <c r="C34" s="10">
        <v>79320</v>
      </c>
      <c r="D34" s="10">
        <v>80770</v>
      </c>
    </row>
    <row r="35" spans="1:4" ht="27" customHeight="1" x14ac:dyDescent="0.25">
      <c r="A35" s="8">
        <v>52</v>
      </c>
      <c r="B35" s="9" t="s">
        <v>49</v>
      </c>
      <c r="C35" s="10">
        <v>140680</v>
      </c>
      <c r="D35" s="10">
        <v>176220</v>
      </c>
    </row>
    <row r="36" spans="1:4" ht="27" customHeight="1" x14ac:dyDescent="0.25">
      <c r="A36" s="8">
        <v>53</v>
      </c>
      <c r="B36" s="9" t="s">
        <v>12</v>
      </c>
      <c r="C36" s="10">
        <v>149900</v>
      </c>
      <c r="D36" s="10">
        <v>168000</v>
      </c>
    </row>
    <row r="37" spans="1:4" ht="27" customHeight="1" x14ac:dyDescent="0.25">
      <c r="A37" s="8">
        <v>54</v>
      </c>
      <c r="B37" s="9" t="s">
        <v>50</v>
      </c>
      <c r="C37" s="10">
        <v>82620</v>
      </c>
      <c r="D37" s="10">
        <v>105030</v>
      </c>
    </row>
    <row r="38" spans="1:4" ht="27" customHeight="1" x14ac:dyDescent="0.25">
      <c r="A38" s="8">
        <v>55</v>
      </c>
      <c r="B38" s="9" t="s">
        <v>51</v>
      </c>
      <c r="C38" s="10">
        <v>7070</v>
      </c>
      <c r="D38" s="10">
        <v>16080</v>
      </c>
    </row>
    <row r="39" spans="1:4" ht="27" customHeight="1" x14ac:dyDescent="0.25">
      <c r="A39" s="8">
        <v>57</v>
      </c>
      <c r="B39" s="9" t="s">
        <v>52</v>
      </c>
      <c r="C39" s="10">
        <v>87070</v>
      </c>
      <c r="D39" s="10">
        <v>87090</v>
      </c>
    </row>
    <row r="40" spans="1:4" ht="27" customHeight="1" x14ac:dyDescent="0.25">
      <c r="A40" s="8">
        <v>58</v>
      </c>
      <c r="B40" s="9" t="s">
        <v>13</v>
      </c>
      <c r="C40" s="10">
        <v>71530</v>
      </c>
      <c r="D40" s="10">
        <v>76500</v>
      </c>
    </row>
    <row r="41" spans="1:4" ht="27" customHeight="1" x14ac:dyDescent="0.25">
      <c r="A41" s="8">
        <v>59</v>
      </c>
      <c r="B41" s="9" t="s">
        <v>14</v>
      </c>
      <c r="C41" s="10">
        <v>-1100</v>
      </c>
      <c r="D41" s="10">
        <v>27740</v>
      </c>
    </row>
    <row r="42" spans="1:4" ht="27" customHeight="1" x14ac:dyDescent="0.25">
      <c r="A42" s="8">
        <v>65</v>
      </c>
      <c r="B42" s="9" t="s">
        <v>53</v>
      </c>
      <c r="C42" s="10">
        <v>114850</v>
      </c>
      <c r="D42" s="10">
        <v>83710</v>
      </c>
    </row>
    <row r="43" spans="1:4" ht="27" customHeight="1" x14ac:dyDescent="0.25">
      <c r="A43" s="8">
        <v>66</v>
      </c>
      <c r="B43" s="9" t="s">
        <v>54</v>
      </c>
      <c r="C43" s="10">
        <v>410</v>
      </c>
      <c r="D43" s="10">
        <v>1160</v>
      </c>
    </row>
    <row r="44" spans="1:4" ht="27" customHeight="1" x14ac:dyDescent="0.25">
      <c r="A44" s="8">
        <v>70</v>
      </c>
      <c r="B44" s="9" t="s">
        <v>2</v>
      </c>
      <c r="C44" s="10">
        <v>632700</v>
      </c>
      <c r="D44" s="10">
        <v>647910</v>
      </c>
    </row>
    <row r="45" spans="1:4" ht="27" customHeight="1" x14ac:dyDescent="0.25">
      <c r="A45" s="8">
        <v>71</v>
      </c>
      <c r="B45" s="9" t="s">
        <v>73</v>
      </c>
      <c r="C45" s="10">
        <v>92150</v>
      </c>
      <c r="D45" s="10">
        <v>83100</v>
      </c>
    </row>
    <row r="46" spans="1:4" ht="27" customHeight="1" x14ac:dyDescent="0.25">
      <c r="A46" s="8">
        <v>72</v>
      </c>
      <c r="B46" s="9" t="s">
        <v>55</v>
      </c>
      <c r="C46" s="10">
        <v>1128300</v>
      </c>
      <c r="D46" s="10">
        <v>1049340</v>
      </c>
    </row>
    <row r="47" spans="1:4" ht="27" customHeight="1" x14ac:dyDescent="0.25">
      <c r="A47" s="8">
        <v>73</v>
      </c>
      <c r="B47" s="9" t="s">
        <v>15</v>
      </c>
      <c r="C47" s="10">
        <v>126910</v>
      </c>
      <c r="D47" s="10">
        <v>188710</v>
      </c>
    </row>
    <row r="48" spans="1:4" ht="27" customHeight="1" x14ac:dyDescent="0.25">
      <c r="A48" s="8">
        <v>78</v>
      </c>
      <c r="B48" s="9" t="s">
        <v>56</v>
      </c>
      <c r="C48" s="10">
        <v>117960</v>
      </c>
      <c r="D48" s="10">
        <v>120720</v>
      </c>
    </row>
    <row r="49" spans="1:4" ht="27" customHeight="1" x14ac:dyDescent="0.25">
      <c r="A49" s="8">
        <v>79</v>
      </c>
      <c r="B49" s="9" t="s">
        <v>57</v>
      </c>
      <c r="C49" s="10">
        <v>-3980</v>
      </c>
      <c r="D49" s="10">
        <v>9490</v>
      </c>
    </row>
    <row r="50" spans="1:4" ht="27" customHeight="1" x14ac:dyDescent="0.25">
      <c r="A50" s="8">
        <v>80</v>
      </c>
      <c r="B50" s="9" t="s">
        <v>58</v>
      </c>
      <c r="C50" s="10">
        <v>28420</v>
      </c>
      <c r="D50" s="10">
        <v>9500</v>
      </c>
    </row>
    <row r="51" spans="1:4" ht="27" customHeight="1" x14ac:dyDescent="0.25">
      <c r="A51" s="8">
        <v>81</v>
      </c>
      <c r="B51" s="9" t="s">
        <v>70</v>
      </c>
      <c r="C51" s="10">
        <v>0</v>
      </c>
      <c r="D51" s="10">
        <v>5000</v>
      </c>
    </row>
    <row r="52" spans="1:4" ht="27" customHeight="1" x14ac:dyDescent="0.25">
      <c r="A52" s="8">
        <v>82</v>
      </c>
      <c r="B52" s="9" t="s">
        <v>71</v>
      </c>
      <c r="C52" s="10">
        <v>154880</v>
      </c>
      <c r="D52" s="10">
        <v>2110</v>
      </c>
    </row>
    <row r="53" spans="1:4" ht="27" customHeight="1" x14ac:dyDescent="0.25">
      <c r="A53" s="8">
        <v>84</v>
      </c>
      <c r="B53" s="9" t="s">
        <v>59</v>
      </c>
      <c r="C53" s="10">
        <v>339760</v>
      </c>
      <c r="D53" s="10">
        <v>322840</v>
      </c>
    </row>
    <row r="54" spans="1:4" ht="27" customHeight="1" x14ac:dyDescent="0.25">
      <c r="A54" s="8">
        <v>86</v>
      </c>
      <c r="B54" s="9" t="s">
        <v>72</v>
      </c>
      <c r="C54" s="10">
        <v>283450</v>
      </c>
      <c r="D54" s="10">
        <v>246000</v>
      </c>
    </row>
    <row r="55" spans="1:4" ht="27" customHeight="1" x14ac:dyDescent="0.25">
      <c r="A55" s="8">
        <v>89</v>
      </c>
      <c r="B55" s="9" t="s">
        <v>16</v>
      </c>
      <c r="C55" s="10">
        <v>335990</v>
      </c>
      <c r="D55" s="10">
        <v>119410</v>
      </c>
    </row>
    <row r="56" spans="1:4" ht="27" customHeight="1" x14ac:dyDescent="0.25">
      <c r="A56" s="8">
        <v>93</v>
      </c>
      <c r="B56" s="9" t="s">
        <v>60</v>
      </c>
      <c r="C56" s="10">
        <v>158480</v>
      </c>
      <c r="D56" s="10">
        <v>106190</v>
      </c>
    </row>
    <row r="57" spans="1:4" ht="27" customHeight="1" x14ac:dyDescent="0.25">
      <c r="A57" s="8">
        <v>97</v>
      </c>
      <c r="B57" s="9" t="s">
        <v>61</v>
      </c>
      <c r="C57" s="10">
        <v>22170</v>
      </c>
      <c r="D57" s="10">
        <v>-55230</v>
      </c>
    </row>
    <row r="58" spans="1:4" ht="27" customHeight="1" x14ac:dyDescent="0.25">
      <c r="A58" s="8">
        <v>98</v>
      </c>
      <c r="B58" s="9" t="s">
        <v>17</v>
      </c>
      <c r="C58" s="10">
        <v>65790</v>
      </c>
      <c r="D58" s="10">
        <v>118660</v>
      </c>
    </row>
    <row r="59" spans="1:4" ht="27" customHeight="1" x14ac:dyDescent="0.25">
      <c r="A59" s="8">
        <v>100</v>
      </c>
      <c r="B59" s="9" t="s">
        <v>18</v>
      </c>
      <c r="C59" s="10">
        <v>346730</v>
      </c>
      <c r="D59" s="10">
        <v>199700</v>
      </c>
    </row>
    <row r="60" spans="1:4" ht="27" customHeight="1" x14ac:dyDescent="0.25">
      <c r="A60" s="8">
        <v>101</v>
      </c>
      <c r="B60" s="9" t="s">
        <v>19</v>
      </c>
      <c r="C60" s="10">
        <v>-149310</v>
      </c>
      <c r="D60" s="10">
        <v>-158970</v>
      </c>
    </row>
    <row r="61" spans="1:4" ht="27" customHeight="1" x14ac:dyDescent="0.25">
      <c r="A61" s="8">
        <v>103</v>
      </c>
      <c r="B61" s="9" t="s">
        <v>20</v>
      </c>
      <c r="C61" s="10">
        <v>-8730</v>
      </c>
      <c r="D61" s="10">
        <v>-8590</v>
      </c>
    </row>
    <row r="62" spans="1:4" ht="27" customHeight="1" x14ac:dyDescent="0.25">
      <c r="A62" s="8">
        <v>104</v>
      </c>
      <c r="B62" s="9" t="s">
        <v>65</v>
      </c>
      <c r="C62" s="10">
        <v>31320</v>
      </c>
      <c r="D62" s="10">
        <v>-30350</v>
      </c>
    </row>
    <row r="63" spans="1:4" ht="27" customHeight="1" x14ac:dyDescent="0.25">
      <c r="A63" s="8">
        <v>106</v>
      </c>
      <c r="B63" s="9" t="s">
        <v>21</v>
      </c>
      <c r="C63" s="10">
        <v>78710</v>
      </c>
      <c r="D63" s="10">
        <v>14560</v>
      </c>
    </row>
    <row r="64" spans="1:4" ht="27" customHeight="1" x14ac:dyDescent="0.25">
      <c r="A64" s="8">
        <v>108</v>
      </c>
      <c r="B64" s="9" t="s">
        <v>31</v>
      </c>
      <c r="C64" s="10">
        <v>-121320</v>
      </c>
      <c r="D64" s="10">
        <v>-120740</v>
      </c>
    </row>
    <row r="65" spans="1:4" ht="27" customHeight="1" x14ac:dyDescent="0.25">
      <c r="A65" s="8">
        <v>109</v>
      </c>
      <c r="B65" s="9" t="s">
        <v>22</v>
      </c>
      <c r="C65" s="10">
        <v>-6880</v>
      </c>
      <c r="D65" s="10">
        <v>-6920</v>
      </c>
    </row>
    <row r="66" spans="1:4" ht="27" customHeight="1" x14ac:dyDescent="0.25">
      <c r="A66" s="8">
        <v>110</v>
      </c>
      <c r="B66" s="9" t="s">
        <v>23</v>
      </c>
      <c r="C66" s="10">
        <v>-102800</v>
      </c>
      <c r="D66" s="10">
        <v>-102800</v>
      </c>
    </row>
    <row r="67" spans="1:4" ht="27" customHeight="1" x14ac:dyDescent="0.25">
      <c r="A67" s="8">
        <v>111</v>
      </c>
      <c r="B67" s="9" t="s">
        <v>24</v>
      </c>
      <c r="C67" s="10">
        <v>-70600</v>
      </c>
      <c r="D67" s="10">
        <v>-69680</v>
      </c>
    </row>
    <row r="68" spans="1:4" ht="27" customHeight="1" x14ac:dyDescent="0.25">
      <c r="A68" s="8">
        <v>112</v>
      </c>
      <c r="B68" s="9" t="s">
        <v>25</v>
      </c>
      <c r="C68" s="10">
        <v>-48180</v>
      </c>
      <c r="D68" s="10">
        <v>-46730</v>
      </c>
    </row>
    <row r="69" spans="1:4" ht="27" customHeight="1" x14ac:dyDescent="0.25">
      <c r="A69" s="8">
        <v>113</v>
      </c>
      <c r="B69" s="9" t="s">
        <v>26</v>
      </c>
      <c r="C69" s="10">
        <v>22960</v>
      </c>
      <c r="D69" s="10">
        <v>-89430</v>
      </c>
    </row>
    <row r="70" spans="1:4" ht="27" customHeight="1" x14ac:dyDescent="0.25">
      <c r="A70" s="8">
        <v>114</v>
      </c>
      <c r="B70" s="9" t="s">
        <v>27</v>
      </c>
      <c r="C70" s="10">
        <v>9270</v>
      </c>
      <c r="D70" s="10">
        <v>-13540</v>
      </c>
    </row>
    <row r="71" spans="1:4" ht="27" customHeight="1" x14ac:dyDescent="0.25">
      <c r="A71" s="8">
        <v>128</v>
      </c>
      <c r="B71" s="9" t="s">
        <v>62</v>
      </c>
      <c r="C71" s="10">
        <v>34940</v>
      </c>
      <c r="D71" s="10">
        <v>35350</v>
      </c>
    </row>
    <row r="72" spans="1:4" ht="27" customHeight="1" x14ac:dyDescent="0.25">
      <c r="A72" s="8">
        <v>130</v>
      </c>
      <c r="B72" s="9" t="s">
        <v>30</v>
      </c>
      <c r="C72" s="10">
        <v>54360</v>
      </c>
      <c r="D72" s="10">
        <v>54770</v>
      </c>
    </row>
    <row r="73" spans="1:4" ht="27" customHeight="1" x14ac:dyDescent="0.25">
      <c r="A73" s="8">
        <v>132</v>
      </c>
      <c r="B73" s="9" t="s">
        <v>63</v>
      </c>
      <c r="C73" s="10">
        <v>-221320</v>
      </c>
      <c r="D73" s="10">
        <v>9380</v>
      </c>
    </row>
    <row r="74" spans="1:4" ht="27" customHeight="1" x14ac:dyDescent="0.25">
      <c r="A74" s="8">
        <v>140</v>
      </c>
      <c r="B74" s="9" t="s">
        <v>75</v>
      </c>
      <c r="C74" s="10">
        <v>162990</v>
      </c>
      <c r="D74" s="10">
        <v>183230</v>
      </c>
    </row>
    <row r="75" spans="1:4" ht="27" customHeight="1" x14ac:dyDescent="0.25">
      <c r="A75" s="8">
        <v>145</v>
      </c>
      <c r="B75" s="9" t="s">
        <v>64</v>
      </c>
      <c r="C75" s="10">
        <v>750130</v>
      </c>
      <c r="D75" s="10">
        <v>791640</v>
      </c>
    </row>
    <row r="76" spans="1:4" ht="27" customHeight="1" x14ac:dyDescent="0.25">
      <c r="A76" s="8">
        <v>146</v>
      </c>
      <c r="B76" s="9" t="s">
        <v>28</v>
      </c>
      <c r="C76" s="10">
        <v>110140</v>
      </c>
      <c r="D76" s="10">
        <v>202960</v>
      </c>
    </row>
    <row r="77" spans="1:4" ht="27" customHeight="1" x14ac:dyDescent="0.25">
      <c r="A77" s="8">
        <v>148</v>
      </c>
      <c r="B77" s="9" t="s">
        <v>29</v>
      </c>
      <c r="C77" s="10">
        <v>151470</v>
      </c>
      <c r="D77" s="10">
        <v>97790</v>
      </c>
    </row>
    <row r="78" spans="1:4" ht="27" customHeight="1" x14ac:dyDescent="0.25">
      <c r="A78" s="8"/>
      <c r="B78" s="9" t="s">
        <v>79</v>
      </c>
      <c r="C78" s="10">
        <v>-2243720</v>
      </c>
      <c r="D78" s="10">
        <v>-547050</v>
      </c>
    </row>
    <row r="79" spans="1:4" ht="27" customHeight="1" x14ac:dyDescent="0.25">
      <c r="A79" s="8"/>
      <c r="B79" s="12" t="s">
        <v>78</v>
      </c>
      <c r="C79" s="17">
        <f>SUM(C5:C78)</f>
        <v>10470630</v>
      </c>
      <c r="D79" s="17">
        <f>SUM(D5:D78)</f>
        <v>10343330</v>
      </c>
    </row>
    <row r="80" spans="1:4" s="15" customFormat="1" ht="18.75" x14ac:dyDescent="0.25">
      <c r="A80" s="14"/>
    </row>
    <row r="81" spans="1:3" s="15" customFormat="1" ht="18.75" x14ac:dyDescent="0.25">
      <c r="A81" s="14"/>
      <c r="C81" s="16"/>
    </row>
    <row r="82" spans="1:3" s="15" customFormat="1" ht="18.75" x14ac:dyDescent="0.25">
      <c r="A82" s="14"/>
    </row>
    <row r="83" spans="1:3" s="15" customFormat="1" ht="18.75" x14ac:dyDescent="0.25">
      <c r="A83" s="14"/>
    </row>
    <row r="84" spans="1:3" s="15" customFormat="1" ht="18.75" x14ac:dyDescent="0.25">
      <c r="A84" s="14"/>
    </row>
    <row r="85" spans="1:3" s="15" customFormat="1" ht="18.75" x14ac:dyDescent="0.25">
      <c r="A85" s="14"/>
    </row>
    <row r="86" spans="1:3" s="15" customFormat="1" ht="18.75" x14ac:dyDescent="0.25">
      <c r="A86" s="14"/>
    </row>
    <row r="87" spans="1:3" s="15" customFormat="1" ht="18.75" x14ac:dyDescent="0.25">
      <c r="A87" s="14"/>
    </row>
    <row r="88" spans="1:3" s="15" customFormat="1" ht="18.75" x14ac:dyDescent="0.25">
      <c r="A88" s="14"/>
    </row>
    <row r="89" spans="1:3" s="15" customFormat="1" ht="18.75" x14ac:dyDescent="0.25">
      <c r="A89" s="14"/>
    </row>
  </sheetData>
  <mergeCells count="3">
    <mergeCell ref="A3:A4"/>
    <mergeCell ref="B3:B4"/>
    <mergeCell ref="A1:D1"/>
  </mergeCells>
  <printOptions horizontalCentered="1"/>
  <pageMargins left="0.35433070866141736" right="0.35433070866141736" top="0.59055118110236227" bottom="0.78740157480314965" header="0.51181102362204722" footer="0.51181102362204722"/>
  <pageSetup paperSize="9" orientation="portrait" r:id="rId1"/>
  <headerFooter alignWithMargins="0">
    <oddFooter>&amp;L&amp;Z&amp;F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0"/>
  <sheetViews>
    <sheetView workbookViewId="0">
      <selection activeCell="B33" sqref="B33"/>
    </sheetView>
  </sheetViews>
  <sheetFormatPr defaultRowHeight="15" x14ac:dyDescent="0.2"/>
  <cols>
    <col min="1" max="1" width="36" style="51" customWidth="1"/>
    <col min="2" max="5" width="14.42578125" style="50" bestFit="1" customWidth="1"/>
    <col min="6" max="16384" width="9.140625" style="51"/>
  </cols>
  <sheetData>
    <row r="1" spans="1:5" ht="18" x14ac:dyDescent="0.25">
      <c r="A1" s="49" t="s">
        <v>145</v>
      </c>
    </row>
    <row r="2" spans="1:5" ht="18" x14ac:dyDescent="0.25">
      <c r="A2" s="49" t="s">
        <v>83</v>
      </c>
    </row>
    <row r="4" spans="1:5" ht="63" x14ac:dyDescent="0.25">
      <c r="B4" s="52" t="s">
        <v>146</v>
      </c>
      <c r="C4" s="52" t="s">
        <v>147</v>
      </c>
      <c r="D4" s="52" t="s">
        <v>148</v>
      </c>
      <c r="E4" s="52" t="s">
        <v>149</v>
      </c>
    </row>
    <row r="6" spans="1:5" x14ac:dyDescent="0.2">
      <c r="A6" s="51" t="s">
        <v>150</v>
      </c>
      <c r="B6" s="50">
        <v>5001546</v>
      </c>
      <c r="C6" s="50">
        <v>5682700</v>
      </c>
      <c r="D6" s="50">
        <v>5707080</v>
      </c>
      <c r="E6" s="50">
        <v>6528780</v>
      </c>
    </row>
    <row r="7" spans="1:5" x14ac:dyDescent="0.2">
      <c r="A7" s="51" t="s">
        <v>151</v>
      </c>
      <c r="B7" s="50">
        <v>823567</v>
      </c>
      <c r="C7" s="50">
        <v>0</v>
      </c>
      <c r="D7" s="50">
        <v>0</v>
      </c>
      <c r="E7" s="50">
        <v>0</v>
      </c>
    </row>
    <row r="8" spans="1:5" x14ac:dyDescent="0.2">
      <c r="A8" s="51" t="s">
        <v>152</v>
      </c>
      <c r="B8" s="50">
        <v>133889</v>
      </c>
      <c r="C8" s="50">
        <v>119390</v>
      </c>
      <c r="D8" s="50">
        <v>150950</v>
      </c>
      <c r="E8" s="50">
        <v>107170</v>
      </c>
    </row>
    <row r="9" spans="1:5" x14ac:dyDescent="0.2">
      <c r="A9" s="51" t="s">
        <v>153</v>
      </c>
      <c r="B9" s="50">
        <v>78311</v>
      </c>
      <c r="C9" s="50">
        <v>90230</v>
      </c>
      <c r="D9" s="50">
        <v>100530</v>
      </c>
      <c r="E9" s="50">
        <v>107440</v>
      </c>
    </row>
    <row r="10" spans="1:5" x14ac:dyDescent="0.2">
      <c r="A10" s="51" t="s">
        <v>154</v>
      </c>
      <c r="B10" s="50">
        <v>2338604</v>
      </c>
      <c r="C10" s="50">
        <v>2214180</v>
      </c>
      <c r="D10" s="50">
        <v>2498940</v>
      </c>
      <c r="E10" s="50">
        <v>2073320</v>
      </c>
    </row>
    <row r="11" spans="1:5" x14ac:dyDescent="0.2">
      <c r="A11" s="51" t="s">
        <v>155</v>
      </c>
      <c r="B11" s="50">
        <v>3742222</v>
      </c>
      <c r="C11" s="50">
        <v>3058290</v>
      </c>
      <c r="D11" s="50">
        <v>3819180</v>
      </c>
      <c r="E11" s="50">
        <v>2587700</v>
      </c>
    </row>
    <row r="12" spans="1:5" x14ac:dyDescent="0.2">
      <c r="A12" s="51" t="s">
        <v>156</v>
      </c>
      <c r="B12" s="50">
        <v>5927140</v>
      </c>
      <c r="C12" s="50">
        <v>5983320</v>
      </c>
      <c r="D12" s="50">
        <v>5344890</v>
      </c>
      <c r="E12" s="50">
        <v>3762960</v>
      </c>
    </row>
    <row r="13" spans="1:5" x14ac:dyDescent="0.2">
      <c r="A13" s="51" t="s">
        <v>157</v>
      </c>
      <c r="B13" s="50">
        <v>17886029</v>
      </c>
      <c r="C13" s="50">
        <v>18444960</v>
      </c>
      <c r="D13" s="50">
        <v>18444950</v>
      </c>
      <c r="E13" s="50">
        <v>17820680</v>
      </c>
    </row>
    <row r="14" spans="1:5" x14ac:dyDescent="0.2">
      <c r="A14" s="51" t="s">
        <v>158</v>
      </c>
      <c r="B14" s="50">
        <v>-17944419</v>
      </c>
      <c r="C14" s="53">
        <v>-18334830</v>
      </c>
      <c r="D14" s="50">
        <v>-18334830</v>
      </c>
      <c r="E14" s="53">
        <v>-17617720</v>
      </c>
    </row>
    <row r="15" spans="1:5" x14ac:dyDescent="0.2">
      <c r="A15" s="51" t="s">
        <v>159</v>
      </c>
      <c r="B15" s="50">
        <v>-8943994</v>
      </c>
      <c r="C15" s="53">
        <v>-7122800</v>
      </c>
      <c r="D15" s="50">
        <v>-7028880</v>
      </c>
      <c r="E15" s="53">
        <v>-6438720</v>
      </c>
    </row>
    <row r="16" spans="1:5" x14ac:dyDescent="0.2">
      <c r="A16" s="51" t="s">
        <v>160</v>
      </c>
      <c r="B16" s="50">
        <v>0</v>
      </c>
      <c r="C16" s="53">
        <v>-540140</v>
      </c>
      <c r="D16" s="50">
        <v>0</v>
      </c>
      <c r="E16" s="53">
        <v>0</v>
      </c>
    </row>
    <row r="17" spans="1:5" ht="15.75" x14ac:dyDescent="0.25">
      <c r="A17" s="54" t="s">
        <v>161</v>
      </c>
      <c r="B17" s="55">
        <f>SUM(B6:B16)</f>
        <v>9042895</v>
      </c>
      <c r="C17" s="55">
        <f>SUM(C6:C16)</f>
        <v>9595300</v>
      </c>
      <c r="D17" s="55">
        <f>SUM(D6:D16)</f>
        <v>10702810</v>
      </c>
      <c r="E17" s="55">
        <f>SUM(E6:E16)</f>
        <v>8931610</v>
      </c>
    </row>
    <row r="18" spans="1:5" ht="15.75" x14ac:dyDescent="0.25">
      <c r="A18" s="54"/>
      <c r="B18" s="56"/>
      <c r="C18" s="56"/>
      <c r="D18" s="56"/>
      <c r="E18" s="56"/>
    </row>
    <row r="19" spans="1:5" x14ac:dyDescent="0.2">
      <c r="A19" s="51" t="s">
        <v>162</v>
      </c>
      <c r="B19" s="50">
        <v>-817731</v>
      </c>
      <c r="C19" s="50">
        <v>-815680</v>
      </c>
      <c r="D19" s="50">
        <v>-820670</v>
      </c>
      <c r="E19" s="50">
        <v>-839690</v>
      </c>
    </row>
    <row r="20" spans="1:5" x14ac:dyDescent="0.2">
      <c r="A20" s="51" t="s">
        <v>163</v>
      </c>
      <c r="B20" s="50">
        <v>4200157</v>
      </c>
      <c r="C20" s="50">
        <v>1474210</v>
      </c>
      <c r="D20" s="50">
        <v>1474210</v>
      </c>
      <c r="E20" s="50">
        <v>1704210</v>
      </c>
    </row>
    <row r="21" spans="1:5" ht="15.75" x14ac:dyDescent="0.25">
      <c r="A21" s="54" t="s">
        <v>164</v>
      </c>
      <c r="B21" s="55">
        <f>SUM(B19:B20)</f>
        <v>3382426</v>
      </c>
      <c r="C21" s="55">
        <f>SUM(C19:C20)</f>
        <v>658530</v>
      </c>
      <c r="D21" s="55">
        <f>SUM(D19:D20)</f>
        <v>653540</v>
      </c>
      <c r="E21" s="55">
        <f>SUM(E19:E20)</f>
        <v>864520</v>
      </c>
    </row>
    <row r="22" spans="1:5" ht="15.75" x14ac:dyDescent="0.25">
      <c r="A22" s="54"/>
      <c r="B22" s="56"/>
      <c r="C22" s="56"/>
      <c r="D22" s="56"/>
      <c r="E22" s="56"/>
    </row>
    <row r="23" spans="1:5" ht="15.75" x14ac:dyDescent="0.25">
      <c r="A23" s="54" t="s">
        <v>165</v>
      </c>
      <c r="B23" s="55">
        <f>+B21+B17</f>
        <v>12425321</v>
      </c>
      <c r="C23" s="55">
        <f>+C21+C17</f>
        <v>10253830</v>
      </c>
      <c r="D23" s="55">
        <f>+D21+D17</f>
        <v>11356350</v>
      </c>
      <c r="E23" s="55">
        <f>+E21+E17</f>
        <v>9796130</v>
      </c>
    </row>
    <row r="25" spans="1:5" x14ac:dyDescent="0.2">
      <c r="A25" s="51" t="s">
        <v>166</v>
      </c>
      <c r="B25" s="50">
        <v>-126396</v>
      </c>
      <c r="C25" s="50">
        <v>-91000</v>
      </c>
      <c r="D25" s="50">
        <v>-170000</v>
      </c>
      <c r="E25" s="50">
        <v>-126000</v>
      </c>
    </row>
    <row r="26" spans="1:5" x14ac:dyDescent="0.2">
      <c r="A26" s="51" t="s">
        <v>167</v>
      </c>
      <c r="B26" s="50">
        <v>584644</v>
      </c>
      <c r="C26" s="50">
        <v>584640</v>
      </c>
      <c r="D26" s="50">
        <v>584640</v>
      </c>
      <c r="E26" s="50">
        <v>584650</v>
      </c>
    </row>
    <row r="27" spans="1:5" x14ac:dyDescent="0.2">
      <c r="A27" s="51" t="s">
        <v>168</v>
      </c>
      <c r="B27" s="50">
        <v>742284</v>
      </c>
      <c r="C27" s="50">
        <v>526440</v>
      </c>
      <c r="D27" s="50">
        <v>526440</v>
      </c>
      <c r="E27" s="50">
        <v>505920</v>
      </c>
    </row>
    <row r="28" spans="1:5" x14ac:dyDescent="0.2">
      <c r="A28" s="51" t="s">
        <v>169</v>
      </c>
      <c r="B28" s="50">
        <v>126864</v>
      </c>
      <c r="C28" s="50">
        <v>670400</v>
      </c>
      <c r="D28" s="50">
        <v>670400</v>
      </c>
      <c r="E28" s="50">
        <v>189960</v>
      </c>
    </row>
    <row r="29" spans="1:5" x14ac:dyDescent="0.2">
      <c r="A29" s="51" t="s">
        <v>170</v>
      </c>
      <c r="B29" s="50">
        <v>-4261409</v>
      </c>
      <c r="C29" s="50">
        <v>-1474210</v>
      </c>
      <c r="D29" s="50">
        <v>-1474210</v>
      </c>
      <c r="E29" s="50">
        <v>-1704210</v>
      </c>
    </row>
    <row r="30" spans="1:5" x14ac:dyDescent="0.2">
      <c r="A30" s="51" t="s">
        <v>171</v>
      </c>
      <c r="B30" s="50">
        <v>1083635</v>
      </c>
      <c r="C30" s="50">
        <v>1107780</v>
      </c>
      <c r="D30" s="50">
        <v>1107780</v>
      </c>
      <c r="E30" s="50">
        <v>1121110</v>
      </c>
    </row>
    <row r="31" spans="1:5" x14ac:dyDescent="0.2">
      <c r="A31" s="51" t="s">
        <v>172</v>
      </c>
      <c r="B31" s="50">
        <v>-356196</v>
      </c>
      <c r="C31" s="50">
        <v>-1087470</v>
      </c>
      <c r="D31" s="53">
        <v>-2148450</v>
      </c>
      <c r="E31" s="50">
        <v>-54230</v>
      </c>
    </row>
    <row r="32" spans="1:5" x14ac:dyDescent="0.2">
      <c r="A32" s="51" t="s">
        <v>173</v>
      </c>
      <c r="B32" s="50">
        <v>0</v>
      </c>
      <c r="C32" s="50">
        <v>30000</v>
      </c>
      <c r="D32" s="50">
        <v>17680</v>
      </c>
      <c r="E32" s="50">
        <v>30000</v>
      </c>
    </row>
    <row r="33" spans="1:5" ht="16.5" thickBot="1" x14ac:dyDescent="0.3">
      <c r="A33" s="54" t="s">
        <v>174</v>
      </c>
      <c r="B33" s="57">
        <f>SUM(B23:B32)</f>
        <v>10218747</v>
      </c>
      <c r="C33" s="57">
        <f>SUM(C23:C32)</f>
        <v>10520410</v>
      </c>
      <c r="D33" s="57">
        <f>SUM(D23:D32)</f>
        <v>10470630</v>
      </c>
      <c r="E33" s="57">
        <f>SUM(E23:E32)</f>
        <v>10343330</v>
      </c>
    </row>
    <row r="34" spans="1:5" ht="15.75" thickTop="1" x14ac:dyDescent="0.2"/>
    <row r="35" spans="1:5" ht="15.75" x14ac:dyDescent="0.25">
      <c r="A35" s="54" t="s">
        <v>175</v>
      </c>
    </row>
    <row r="36" spans="1:5" x14ac:dyDescent="0.2">
      <c r="A36" s="51" t="s">
        <v>176</v>
      </c>
      <c r="B36" s="50">
        <v>-2079201</v>
      </c>
      <c r="C36" s="50">
        <v>-1688400</v>
      </c>
      <c r="D36" s="50">
        <v>-1688400</v>
      </c>
      <c r="E36" s="50">
        <v>-1251880</v>
      </c>
    </row>
    <row r="37" spans="1:5" x14ac:dyDescent="0.2">
      <c r="A37" s="51" t="s">
        <v>177</v>
      </c>
      <c r="B37" s="50">
        <v>-8128815</v>
      </c>
      <c r="C37" s="50">
        <v>-8449770</v>
      </c>
      <c r="D37" s="50">
        <v>-8449770</v>
      </c>
      <c r="E37" s="50">
        <v>-8566440</v>
      </c>
    </row>
    <row r="38" spans="1:5" x14ac:dyDescent="0.2">
      <c r="A38" s="51" t="s">
        <v>178</v>
      </c>
      <c r="B38" s="50">
        <v>4828963</v>
      </c>
      <c r="C38" s="50">
        <v>4920120</v>
      </c>
      <c r="D38" s="50">
        <v>4920120</v>
      </c>
      <c r="E38" s="50">
        <v>5088030</v>
      </c>
    </row>
    <row r="39" spans="1:5" x14ac:dyDescent="0.2">
      <c r="A39" s="51" t="s">
        <v>179</v>
      </c>
      <c r="B39" s="50">
        <v>363745</v>
      </c>
      <c r="C39" s="50">
        <v>389190</v>
      </c>
      <c r="D39" s="50">
        <v>389190</v>
      </c>
      <c r="E39" s="50">
        <v>536760</v>
      </c>
    </row>
    <row r="40" spans="1:5" x14ac:dyDescent="0.2">
      <c r="A40" s="51" t="s">
        <v>180</v>
      </c>
      <c r="B40" s="50">
        <v>-244457</v>
      </c>
      <c r="C40" s="50">
        <v>-108980</v>
      </c>
      <c r="D40" s="50">
        <v>-108980</v>
      </c>
      <c r="E40" s="50">
        <v>-107360</v>
      </c>
    </row>
    <row r="41" spans="1:5" x14ac:dyDescent="0.2">
      <c r="A41" s="51" t="s">
        <v>181</v>
      </c>
      <c r="B41" s="50">
        <v>0</v>
      </c>
      <c r="C41" s="50">
        <v>-162450</v>
      </c>
      <c r="D41" s="50">
        <v>-162450</v>
      </c>
      <c r="E41" s="50">
        <v>-428330</v>
      </c>
    </row>
    <row r="42" spans="1:5" x14ac:dyDescent="0.2">
      <c r="A42" s="51" t="s">
        <v>182</v>
      </c>
      <c r="B42" s="50">
        <v>447152</v>
      </c>
      <c r="C42" s="50">
        <v>324900</v>
      </c>
      <c r="D42" s="50">
        <v>324900</v>
      </c>
      <c r="E42" s="50">
        <v>196420</v>
      </c>
    </row>
    <row r="43" spans="1:5" x14ac:dyDescent="0.2">
      <c r="A43" s="51" t="s">
        <v>183</v>
      </c>
      <c r="B43" s="50">
        <v>-299172</v>
      </c>
      <c r="C43" s="50">
        <v>-94640</v>
      </c>
      <c r="D43" s="50">
        <v>-94640</v>
      </c>
      <c r="E43" s="50">
        <v>-2800</v>
      </c>
    </row>
    <row r="44" spans="1:5" x14ac:dyDescent="0.2">
      <c r="A44" s="51" t="s">
        <v>184</v>
      </c>
      <c r="B44" s="50">
        <v>-99358</v>
      </c>
      <c r="C44" s="50">
        <v>-59180</v>
      </c>
      <c r="D44" s="50">
        <v>-84630</v>
      </c>
      <c r="E44" s="50">
        <v>-77840</v>
      </c>
    </row>
    <row r="45" spans="1:5" x14ac:dyDescent="0.2">
      <c r="A45" s="51" t="s">
        <v>185</v>
      </c>
      <c r="B45" s="50">
        <v>-615605</v>
      </c>
      <c r="C45" s="50">
        <v>-880970</v>
      </c>
      <c r="D45" s="50">
        <v>-805740</v>
      </c>
      <c r="E45" s="50">
        <v>-1048760</v>
      </c>
    </row>
    <row r="46" spans="1:5" x14ac:dyDescent="0.2">
      <c r="A46" s="51" t="s">
        <v>186</v>
      </c>
      <c r="B46" s="50">
        <v>-4250140</v>
      </c>
      <c r="C46" s="50">
        <v>-4513450</v>
      </c>
      <c r="D46" s="50">
        <v>-4513450</v>
      </c>
      <c r="E46" s="50">
        <v>-4718930</v>
      </c>
    </row>
    <row r="47" spans="1:5" x14ac:dyDescent="0.2">
      <c r="A47" s="51" t="s">
        <v>187</v>
      </c>
      <c r="B47" s="50">
        <v>-141859</v>
      </c>
      <c r="C47" s="50">
        <v>-196780</v>
      </c>
      <c r="D47" s="50">
        <v>-196780</v>
      </c>
      <c r="E47" s="50">
        <v>0</v>
      </c>
    </row>
    <row r="48" spans="1:5" x14ac:dyDescent="0.2">
      <c r="A48" s="51" t="s">
        <v>188</v>
      </c>
      <c r="B48" s="50">
        <v>0</v>
      </c>
      <c r="C48" s="50">
        <v>0</v>
      </c>
      <c r="D48" s="50">
        <v>0</v>
      </c>
      <c r="E48" s="50">
        <v>37800</v>
      </c>
    </row>
    <row r="49" spans="1:8" ht="16.5" thickBot="1" x14ac:dyDescent="0.3">
      <c r="A49" s="54" t="s">
        <v>189</v>
      </c>
      <c r="B49" s="57">
        <f>SUM(B36:B48)</f>
        <v>-10218747</v>
      </c>
      <c r="C49" s="58">
        <f>SUM(C36:C48)</f>
        <v>-10520410</v>
      </c>
      <c r="D49" s="58">
        <f>SUM(D36:D48)</f>
        <v>-10470630</v>
      </c>
      <c r="E49" s="58">
        <f>SUM(E36:E48)</f>
        <v>-10343330</v>
      </c>
      <c r="H49" s="50"/>
    </row>
    <row r="50" spans="1:8" ht="15.75" thickTop="1" x14ac:dyDescent="0.2"/>
  </sheetData>
  <pageMargins left="0.7" right="0.7" top="0.75" bottom="0.75" header="0.3" footer="0.3"/>
  <pageSetup paperSize="9" scale="9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opLeftCell="A17" workbookViewId="0">
      <selection activeCell="B24" sqref="B24"/>
    </sheetView>
  </sheetViews>
  <sheetFormatPr defaultColWidth="8.85546875" defaultRowHeight="15" x14ac:dyDescent="0.25"/>
  <cols>
    <col min="1" max="1" width="7.7109375" style="45" customWidth="1"/>
    <col min="2" max="2" width="38.28515625" style="46" customWidth="1"/>
    <col min="3" max="3" width="14.5703125" style="46" customWidth="1"/>
    <col min="4" max="4" width="13.5703125" style="36" customWidth="1"/>
    <col min="5" max="5" width="11.140625" style="36" customWidth="1"/>
    <col min="6" max="16384" width="8.85546875" style="36"/>
  </cols>
  <sheetData>
    <row r="1" spans="1:4" s="31" customFormat="1" ht="30" customHeight="1" x14ac:dyDescent="0.25">
      <c r="A1" s="64" t="s">
        <v>125</v>
      </c>
      <c r="B1" s="64"/>
      <c r="C1" s="64"/>
      <c r="D1" s="64"/>
    </row>
    <row r="2" spans="1:4" s="31" customFormat="1" ht="12" customHeight="1" x14ac:dyDescent="0.25">
      <c r="A2" s="65"/>
      <c r="B2" s="65"/>
      <c r="C2" s="32"/>
    </row>
    <row r="3" spans="1:4" ht="30" x14ac:dyDescent="0.25">
      <c r="A3" s="33" t="s">
        <v>3</v>
      </c>
      <c r="B3" s="34"/>
      <c r="C3" s="35" t="s">
        <v>81</v>
      </c>
      <c r="D3" s="35" t="s">
        <v>80</v>
      </c>
    </row>
    <row r="4" spans="1:4" x14ac:dyDescent="0.25">
      <c r="A4" s="37"/>
      <c r="B4" s="38"/>
      <c r="C4" s="39" t="s">
        <v>74</v>
      </c>
      <c r="D4" s="39" t="s">
        <v>76</v>
      </c>
    </row>
    <row r="5" spans="1:4" ht="30" customHeight="1" x14ac:dyDescent="0.25">
      <c r="A5" s="40">
        <v>195</v>
      </c>
      <c r="B5" s="41" t="s">
        <v>126</v>
      </c>
      <c r="C5" s="10">
        <v>-11547900</v>
      </c>
      <c r="D5" s="10">
        <v>-11355670</v>
      </c>
    </row>
    <row r="6" spans="1:4" ht="30" customHeight="1" x14ac:dyDescent="0.25">
      <c r="A6" s="40">
        <v>202</v>
      </c>
      <c r="B6" s="41" t="s">
        <v>127</v>
      </c>
      <c r="C6" s="10">
        <v>3452010</v>
      </c>
      <c r="D6" s="10">
        <v>3078920</v>
      </c>
    </row>
    <row r="7" spans="1:4" ht="30" customHeight="1" x14ac:dyDescent="0.25">
      <c r="A7" s="40">
        <v>208</v>
      </c>
      <c r="B7" s="41" t="s">
        <v>128</v>
      </c>
      <c r="C7" s="10">
        <v>867590</v>
      </c>
      <c r="D7" s="10">
        <v>877370</v>
      </c>
    </row>
    <row r="8" spans="1:4" ht="30" customHeight="1" x14ac:dyDescent="0.25">
      <c r="A8" s="40">
        <v>212</v>
      </c>
      <c r="B8" s="41" t="s">
        <v>129</v>
      </c>
      <c r="C8" s="10">
        <v>1748230</v>
      </c>
      <c r="D8" s="10">
        <v>1821360</v>
      </c>
    </row>
    <row r="9" spans="1:4" ht="30" customHeight="1" x14ac:dyDescent="0.25">
      <c r="A9" s="40">
        <v>213</v>
      </c>
      <c r="B9" s="41" t="s">
        <v>130</v>
      </c>
      <c r="C9" s="10">
        <v>345450</v>
      </c>
      <c r="D9" s="10">
        <v>326260</v>
      </c>
    </row>
    <row r="10" spans="1:4" ht="30" customHeight="1" x14ac:dyDescent="0.25">
      <c r="A10" s="40">
        <v>214</v>
      </c>
      <c r="B10" s="41" t="s">
        <v>131</v>
      </c>
      <c r="C10" s="10">
        <v>18210</v>
      </c>
      <c r="D10" s="10">
        <v>16320</v>
      </c>
    </row>
    <row r="11" spans="1:4" ht="30" customHeight="1" x14ac:dyDescent="0.25">
      <c r="A11" s="40">
        <v>215</v>
      </c>
      <c r="B11" s="41" t="s">
        <v>132</v>
      </c>
      <c r="C11" s="10">
        <v>33140</v>
      </c>
      <c r="D11" s="10">
        <v>31650</v>
      </c>
    </row>
    <row r="12" spans="1:4" ht="30" customHeight="1" x14ac:dyDescent="0.25">
      <c r="A12" s="40">
        <v>217</v>
      </c>
      <c r="B12" s="41" t="s">
        <v>133</v>
      </c>
      <c r="C12" s="10">
        <v>10000</v>
      </c>
      <c r="D12" s="10">
        <v>11220</v>
      </c>
    </row>
    <row r="13" spans="1:4" ht="30" customHeight="1" x14ac:dyDescent="0.25">
      <c r="A13" s="40">
        <v>218</v>
      </c>
      <c r="B13" s="41" t="s">
        <v>134</v>
      </c>
      <c r="C13" s="10">
        <v>65930</v>
      </c>
      <c r="D13" s="10">
        <v>71600</v>
      </c>
    </row>
    <row r="14" spans="1:4" ht="30" customHeight="1" x14ac:dyDescent="0.25">
      <c r="A14" s="40">
        <v>219</v>
      </c>
      <c r="B14" s="42" t="s">
        <v>135</v>
      </c>
      <c r="C14" s="10">
        <v>115730</v>
      </c>
      <c r="D14" s="10">
        <v>119490</v>
      </c>
    </row>
    <row r="15" spans="1:4" ht="35.1" customHeight="1" x14ac:dyDescent="0.25">
      <c r="A15" s="40">
        <v>220</v>
      </c>
      <c r="B15" s="42" t="s">
        <v>136</v>
      </c>
      <c r="C15" s="10">
        <v>134130</v>
      </c>
      <c r="D15" s="10">
        <v>111800</v>
      </c>
    </row>
    <row r="16" spans="1:4" ht="30" customHeight="1" x14ac:dyDescent="0.25">
      <c r="A16" s="40">
        <v>221</v>
      </c>
      <c r="B16" s="41" t="s">
        <v>137</v>
      </c>
      <c r="C16" s="10">
        <v>1780</v>
      </c>
      <c r="D16" s="10">
        <v>990</v>
      </c>
    </row>
    <row r="17" spans="1:4" ht="30" customHeight="1" x14ac:dyDescent="0.25">
      <c r="A17" s="40">
        <v>222</v>
      </c>
      <c r="B17" s="41" t="s">
        <v>138</v>
      </c>
      <c r="C17" s="10">
        <v>10300</v>
      </c>
      <c r="D17" s="10">
        <v>7460</v>
      </c>
    </row>
    <row r="18" spans="1:4" ht="35.1" customHeight="1" x14ac:dyDescent="0.25">
      <c r="A18" s="40">
        <v>226</v>
      </c>
      <c r="B18" s="42" t="s">
        <v>139</v>
      </c>
      <c r="C18" s="10">
        <v>2256580</v>
      </c>
      <c r="D18" s="10">
        <v>2252310</v>
      </c>
    </row>
    <row r="19" spans="1:4" ht="35.1" customHeight="1" x14ac:dyDescent="0.25">
      <c r="A19" s="40">
        <v>227</v>
      </c>
      <c r="B19" s="42" t="s">
        <v>140</v>
      </c>
      <c r="C19" s="10">
        <v>245190</v>
      </c>
      <c r="D19" s="10">
        <v>224180</v>
      </c>
    </row>
    <row r="20" spans="1:4" ht="35.1" customHeight="1" x14ac:dyDescent="0.25">
      <c r="A20" s="40">
        <v>228</v>
      </c>
      <c r="B20" s="42" t="s">
        <v>141</v>
      </c>
      <c r="C20" s="10">
        <v>-613210</v>
      </c>
      <c r="D20" s="10">
        <v>0</v>
      </c>
    </row>
    <row r="21" spans="1:4" ht="35.1" customHeight="1" x14ac:dyDescent="0.25">
      <c r="A21" s="40">
        <v>230</v>
      </c>
      <c r="B21" s="42" t="s">
        <v>142</v>
      </c>
      <c r="C21" s="10">
        <v>204400</v>
      </c>
      <c r="D21" s="10">
        <v>179400</v>
      </c>
    </row>
    <row r="22" spans="1:4" ht="30" customHeight="1" x14ac:dyDescent="0.25">
      <c r="A22" s="40">
        <v>234</v>
      </c>
      <c r="B22" s="42" t="s">
        <v>143</v>
      </c>
      <c r="C22" s="10">
        <v>408810</v>
      </c>
      <c r="D22" s="10">
        <v>-179400</v>
      </c>
    </row>
    <row r="23" spans="1:4" s="44" customFormat="1" ht="30" customHeight="1" x14ac:dyDescent="0.25">
      <c r="A23" s="43"/>
      <c r="B23" s="12" t="s">
        <v>144</v>
      </c>
      <c r="C23" s="17">
        <f>SUM(C5:C22)</f>
        <v>-2243630</v>
      </c>
      <c r="D23" s="17">
        <f>SUM(D5:D22)</f>
        <v>-2404740</v>
      </c>
    </row>
    <row r="24" spans="1:4" ht="25.15" customHeight="1" x14ac:dyDescent="0.25"/>
    <row r="25" spans="1:4" s="48" customFormat="1" ht="25.15" customHeight="1" x14ac:dyDescent="0.25">
      <c r="A25" s="45"/>
      <c r="B25" s="46"/>
      <c r="C25" s="47"/>
    </row>
    <row r="26" spans="1:4" s="48" customFormat="1" ht="25.15" customHeight="1" x14ac:dyDescent="0.25">
      <c r="A26" s="45"/>
      <c r="B26" s="46"/>
      <c r="C26" s="47"/>
    </row>
    <row r="27" spans="1:4" s="48" customFormat="1" ht="25.15" customHeight="1" x14ac:dyDescent="0.25">
      <c r="A27" s="45"/>
      <c r="B27" s="46"/>
      <c r="C27" s="47"/>
    </row>
    <row r="28" spans="1:4" s="48" customFormat="1" ht="25.15" customHeight="1" x14ac:dyDescent="0.25">
      <c r="A28" s="45"/>
      <c r="B28" s="46"/>
      <c r="C28" s="47"/>
    </row>
    <row r="29" spans="1:4" s="48" customFormat="1" ht="25.15" customHeight="1" x14ac:dyDescent="0.25">
      <c r="A29" s="45"/>
      <c r="B29" s="46"/>
      <c r="C29" s="47"/>
    </row>
    <row r="30" spans="1:4" s="48" customFormat="1" ht="25.15" customHeight="1" x14ac:dyDescent="0.25">
      <c r="A30" s="45"/>
      <c r="B30" s="46"/>
      <c r="C30" s="47"/>
    </row>
    <row r="31" spans="1:4" s="48" customFormat="1" ht="25.15" customHeight="1" x14ac:dyDescent="0.25">
      <c r="A31" s="45"/>
      <c r="B31" s="46"/>
      <c r="C31" s="47"/>
    </row>
    <row r="32" spans="1:4" s="48" customFormat="1" ht="25.15" customHeight="1" x14ac:dyDescent="0.25">
      <c r="A32" s="45"/>
      <c r="B32" s="46"/>
      <c r="C32" s="47"/>
    </row>
    <row r="33" spans="1:3" s="48" customFormat="1" ht="25.15" customHeight="1" x14ac:dyDescent="0.25">
      <c r="A33" s="45"/>
      <c r="B33" s="46"/>
      <c r="C33" s="47"/>
    </row>
    <row r="34" spans="1:3" s="48" customFormat="1" ht="25.15" customHeight="1" x14ac:dyDescent="0.25">
      <c r="A34" s="45"/>
      <c r="B34" s="46"/>
      <c r="C34" s="47"/>
    </row>
    <row r="35" spans="1:3" s="48" customFormat="1" ht="25.15" customHeight="1" x14ac:dyDescent="0.25">
      <c r="A35" s="45"/>
      <c r="B35" s="46"/>
      <c r="C35" s="47"/>
    </row>
    <row r="36" spans="1:3" s="48" customFormat="1" ht="25.15" customHeight="1" x14ac:dyDescent="0.25">
      <c r="A36" s="45"/>
      <c r="B36" s="46"/>
      <c r="C36" s="47"/>
    </row>
    <row r="37" spans="1:3" s="48" customFormat="1" ht="25.15" customHeight="1" x14ac:dyDescent="0.25">
      <c r="A37" s="45"/>
      <c r="B37" s="46"/>
      <c r="C37" s="47"/>
    </row>
    <row r="38" spans="1:3" s="48" customFormat="1" ht="25.15" customHeight="1" x14ac:dyDescent="0.25">
      <c r="A38" s="45"/>
      <c r="B38" s="46"/>
      <c r="C38" s="47"/>
    </row>
    <row r="39" spans="1:3" s="48" customFormat="1" ht="25.15" customHeight="1" x14ac:dyDescent="0.25">
      <c r="A39" s="45"/>
      <c r="B39" s="46"/>
      <c r="C39" s="47"/>
    </row>
    <row r="40" spans="1:3" s="48" customFormat="1" ht="25.15" customHeight="1" x14ac:dyDescent="0.25">
      <c r="A40" s="45"/>
      <c r="B40" s="46"/>
      <c r="C40" s="47"/>
    </row>
    <row r="41" spans="1:3" s="48" customFormat="1" ht="25.15" customHeight="1" x14ac:dyDescent="0.25">
      <c r="A41" s="45"/>
      <c r="B41" s="46"/>
      <c r="C41" s="47"/>
    </row>
    <row r="42" spans="1:3" s="48" customFormat="1" ht="25.15" customHeight="1" x14ac:dyDescent="0.25">
      <c r="A42" s="45"/>
      <c r="B42" s="46"/>
      <c r="C42" s="47"/>
    </row>
    <row r="43" spans="1:3" s="48" customFormat="1" ht="25.15" customHeight="1" x14ac:dyDescent="0.25">
      <c r="A43" s="45"/>
      <c r="B43" s="46"/>
      <c r="C43" s="47"/>
    </row>
    <row r="44" spans="1:3" s="48" customFormat="1" ht="25.15" customHeight="1" x14ac:dyDescent="0.25">
      <c r="A44" s="45"/>
      <c r="B44" s="46"/>
      <c r="C44" s="47"/>
    </row>
    <row r="45" spans="1:3" s="48" customFormat="1" ht="25.15" customHeight="1" x14ac:dyDescent="0.25">
      <c r="A45" s="45"/>
      <c r="B45" s="46"/>
      <c r="C45" s="47"/>
    </row>
    <row r="46" spans="1:3" s="48" customFormat="1" ht="25.15" customHeight="1" x14ac:dyDescent="0.25">
      <c r="A46" s="45"/>
      <c r="B46" s="46"/>
      <c r="C46" s="47"/>
    </row>
    <row r="47" spans="1:3" s="48" customFormat="1" ht="25.15" customHeight="1" x14ac:dyDescent="0.25">
      <c r="A47" s="45"/>
      <c r="B47" s="46"/>
      <c r="C47" s="47"/>
    </row>
    <row r="48" spans="1:3" s="48" customFormat="1" ht="25.15" customHeight="1" x14ac:dyDescent="0.25">
      <c r="A48" s="45"/>
      <c r="B48" s="46"/>
      <c r="C48" s="47"/>
    </row>
    <row r="49" spans="1:3" s="48" customFormat="1" ht="25.15" customHeight="1" x14ac:dyDescent="0.25">
      <c r="A49" s="45"/>
      <c r="B49" s="46"/>
      <c r="C49" s="47"/>
    </row>
    <row r="50" spans="1:3" s="48" customFormat="1" ht="25.15" customHeight="1" x14ac:dyDescent="0.25">
      <c r="A50" s="45"/>
      <c r="B50" s="46"/>
      <c r="C50" s="47"/>
    </row>
    <row r="51" spans="1:3" s="48" customFormat="1" ht="25.15" customHeight="1" x14ac:dyDescent="0.25">
      <c r="A51" s="45"/>
      <c r="B51" s="46"/>
      <c r="C51" s="47"/>
    </row>
    <row r="52" spans="1:3" s="48" customFormat="1" ht="25.15" customHeight="1" x14ac:dyDescent="0.25">
      <c r="A52" s="45"/>
      <c r="B52" s="46"/>
      <c r="C52" s="47"/>
    </row>
    <row r="53" spans="1:3" s="48" customFormat="1" ht="25.15" customHeight="1" x14ac:dyDescent="0.25">
      <c r="A53" s="45"/>
      <c r="B53" s="46"/>
      <c r="C53" s="47"/>
    </row>
    <row r="54" spans="1:3" s="48" customFormat="1" ht="25.15" customHeight="1" x14ac:dyDescent="0.25">
      <c r="A54" s="45"/>
      <c r="B54" s="46"/>
      <c r="C54" s="47"/>
    </row>
    <row r="55" spans="1:3" s="48" customFormat="1" ht="25.15" customHeight="1" x14ac:dyDescent="0.25">
      <c r="A55" s="45"/>
      <c r="B55" s="46"/>
      <c r="C55" s="47"/>
    </row>
    <row r="56" spans="1:3" s="48" customFormat="1" ht="25.15" customHeight="1" x14ac:dyDescent="0.25">
      <c r="A56" s="45"/>
      <c r="B56" s="46"/>
      <c r="C56" s="47"/>
    </row>
    <row r="57" spans="1:3" s="48" customFormat="1" ht="25.15" customHeight="1" x14ac:dyDescent="0.25">
      <c r="A57" s="45"/>
      <c r="B57" s="46"/>
      <c r="C57" s="47"/>
    </row>
    <row r="58" spans="1:3" s="48" customFormat="1" ht="25.15" customHeight="1" x14ac:dyDescent="0.25">
      <c r="A58" s="45"/>
      <c r="B58" s="46"/>
      <c r="C58" s="47"/>
    </row>
    <row r="59" spans="1:3" s="48" customFormat="1" ht="25.15" customHeight="1" x14ac:dyDescent="0.25">
      <c r="A59" s="45"/>
      <c r="B59" s="46"/>
      <c r="C59" s="47"/>
    </row>
    <row r="60" spans="1:3" s="48" customFormat="1" ht="25.15" customHeight="1" x14ac:dyDescent="0.25">
      <c r="A60" s="45"/>
      <c r="B60" s="46"/>
      <c r="C60" s="47"/>
    </row>
    <row r="61" spans="1:3" s="48" customFormat="1" ht="25.15" customHeight="1" x14ac:dyDescent="0.25">
      <c r="A61" s="45"/>
      <c r="B61" s="46"/>
      <c r="C61" s="47"/>
    </row>
    <row r="62" spans="1:3" s="48" customFormat="1" ht="25.15" customHeight="1" x14ac:dyDescent="0.25">
      <c r="A62" s="45"/>
      <c r="B62" s="46"/>
      <c r="C62" s="47"/>
    </row>
    <row r="63" spans="1:3" s="48" customFormat="1" ht="25.15" customHeight="1" x14ac:dyDescent="0.25">
      <c r="A63" s="45"/>
      <c r="B63" s="46"/>
      <c r="C63" s="47"/>
    </row>
    <row r="64" spans="1:3" s="48" customFormat="1" ht="25.15" customHeight="1" x14ac:dyDescent="0.25">
      <c r="A64" s="45"/>
      <c r="B64" s="46"/>
      <c r="C64" s="47"/>
    </row>
    <row r="65" spans="1:3" s="48" customFormat="1" ht="25.15" customHeight="1" x14ac:dyDescent="0.25">
      <c r="A65" s="45"/>
      <c r="B65" s="46"/>
      <c r="C65" s="47"/>
    </row>
    <row r="66" spans="1:3" s="48" customFormat="1" ht="25.15" customHeight="1" x14ac:dyDescent="0.25">
      <c r="A66" s="45"/>
      <c r="B66" s="46"/>
      <c r="C66" s="47"/>
    </row>
    <row r="67" spans="1:3" s="48" customFormat="1" ht="25.15" customHeight="1" x14ac:dyDescent="0.25">
      <c r="A67" s="45"/>
      <c r="B67" s="46"/>
      <c r="C67" s="47"/>
    </row>
    <row r="68" spans="1:3" s="48" customFormat="1" ht="25.15" customHeight="1" x14ac:dyDescent="0.25">
      <c r="A68" s="45"/>
      <c r="B68" s="46"/>
      <c r="C68" s="47"/>
    </row>
    <row r="69" spans="1:3" s="48" customFormat="1" ht="25.15" customHeight="1" x14ac:dyDescent="0.25">
      <c r="A69" s="45"/>
      <c r="B69" s="46"/>
      <c r="C69" s="47"/>
    </row>
    <row r="70" spans="1:3" s="48" customFormat="1" ht="25.15" customHeight="1" x14ac:dyDescent="0.25">
      <c r="A70" s="45"/>
      <c r="B70" s="46"/>
      <c r="C70" s="47"/>
    </row>
    <row r="71" spans="1:3" s="48" customFormat="1" ht="25.15" customHeight="1" x14ac:dyDescent="0.25">
      <c r="A71" s="45"/>
      <c r="B71" s="46"/>
      <c r="C71" s="47"/>
    </row>
    <row r="72" spans="1:3" s="48" customFormat="1" ht="25.15" customHeight="1" x14ac:dyDescent="0.25">
      <c r="A72" s="45"/>
      <c r="B72" s="46"/>
      <c r="C72" s="47"/>
    </row>
    <row r="73" spans="1:3" s="48" customFormat="1" ht="25.15" customHeight="1" x14ac:dyDescent="0.25">
      <c r="A73" s="45"/>
      <c r="B73" s="46"/>
      <c r="C73" s="47"/>
    </row>
    <row r="74" spans="1:3" s="48" customFormat="1" ht="20.45" customHeight="1" x14ac:dyDescent="0.25">
      <c r="A74" s="45"/>
      <c r="B74" s="46"/>
      <c r="C74" s="47"/>
    </row>
    <row r="75" spans="1:3" s="48" customFormat="1" ht="20.45" customHeight="1" x14ac:dyDescent="0.25">
      <c r="A75" s="45"/>
      <c r="B75" s="46"/>
      <c r="C75" s="47"/>
    </row>
    <row r="76" spans="1:3" s="48" customFormat="1" ht="20.45" customHeight="1" x14ac:dyDescent="0.25">
      <c r="A76" s="45"/>
      <c r="B76" s="46"/>
      <c r="C76" s="47"/>
    </row>
    <row r="77" spans="1:3" s="48" customFormat="1" ht="20.45" customHeight="1" x14ac:dyDescent="0.25">
      <c r="A77" s="45"/>
      <c r="B77" s="46"/>
      <c r="C77" s="47"/>
    </row>
  </sheetData>
  <mergeCells count="2">
    <mergeCell ref="A1:D1"/>
    <mergeCell ref="A2:B2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>
    <oddFooter>&amp;L&amp;Z&amp;F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7"/>
  <sheetViews>
    <sheetView tabSelected="1" topLeftCell="A9" workbookViewId="0">
      <selection activeCell="E13" sqref="E13"/>
    </sheetView>
  </sheetViews>
  <sheetFormatPr defaultRowHeight="15" x14ac:dyDescent="0.25"/>
  <cols>
    <col min="1" max="1" width="78.28515625" style="20" customWidth="1"/>
    <col min="2" max="5" width="15.42578125" style="19" customWidth="1"/>
    <col min="6" max="6" width="12.85546875" style="20" bestFit="1" customWidth="1"/>
    <col min="7" max="8" width="9.140625" style="20"/>
    <col min="9" max="9" width="21.140625" style="20" customWidth="1"/>
    <col min="10" max="16384" width="9.140625" style="20"/>
  </cols>
  <sheetData>
    <row r="1" spans="1:9" ht="24.95" customHeight="1" x14ac:dyDescent="0.25">
      <c r="A1" s="18" t="s">
        <v>82</v>
      </c>
    </row>
    <row r="2" spans="1:9" ht="24.95" customHeight="1" x14ac:dyDescent="0.25">
      <c r="A2" s="18" t="s">
        <v>83</v>
      </c>
    </row>
    <row r="3" spans="1:9" s="23" customFormat="1" ht="31.5" x14ac:dyDescent="0.25">
      <c r="A3" s="21"/>
      <c r="B3" s="22" t="s">
        <v>84</v>
      </c>
      <c r="C3" s="22" t="s">
        <v>85</v>
      </c>
      <c r="D3" s="22" t="s">
        <v>86</v>
      </c>
      <c r="E3" s="22" t="s">
        <v>80</v>
      </c>
      <c r="G3" s="20"/>
      <c r="H3" s="20"/>
      <c r="I3" s="20"/>
    </row>
    <row r="4" spans="1:9" s="23" customFormat="1" ht="21.75" customHeight="1" x14ac:dyDescent="0.25">
      <c r="A4" s="21"/>
      <c r="B4" s="24" t="s">
        <v>87</v>
      </c>
      <c r="C4" s="24" t="s">
        <v>74</v>
      </c>
      <c r="D4" s="24" t="s">
        <v>74</v>
      </c>
      <c r="E4" s="25" t="s">
        <v>76</v>
      </c>
      <c r="G4" s="20"/>
      <c r="H4" s="20"/>
      <c r="I4" s="20"/>
    </row>
    <row r="5" spans="1:9" ht="24.95" customHeight="1" x14ac:dyDescent="0.25">
      <c r="A5" s="26" t="s">
        <v>88</v>
      </c>
    </row>
    <row r="6" spans="1:9" ht="24.95" customHeight="1" x14ac:dyDescent="0.25">
      <c r="A6" s="27" t="s">
        <v>89</v>
      </c>
      <c r="B6" s="28">
        <v>3059566.7399999998</v>
      </c>
      <c r="C6" s="28">
        <v>3452010</v>
      </c>
      <c r="D6" s="28">
        <v>3452010</v>
      </c>
      <c r="E6" s="28">
        <v>3078920</v>
      </c>
    </row>
    <row r="7" spans="1:9" ht="24.95" customHeight="1" x14ac:dyDescent="0.25">
      <c r="A7" s="27" t="s">
        <v>90</v>
      </c>
      <c r="B7" s="19">
        <v>3304268</v>
      </c>
      <c r="C7" s="19">
        <v>3330000</v>
      </c>
      <c r="D7" s="19">
        <v>3371510</v>
      </c>
      <c r="E7" s="19">
        <v>3415390</v>
      </c>
    </row>
    <row r="8" spans="1:9" ht="24.95" customHeight="1" x14ac:dyDescent="0.25">
      <c r="A8" s="27" t="s">
        <v>91</v>
      </c>
      <c r="B8" s="28">
        <v>3807.93</v>
      </c>
      <c r="C8" s="28">
        <v>10430</v>
      </c>
      <c r="D8" s="28">
        <v>10430</v>
      </c>
      <c r="E8" s="28">
        <v>7460</v>
      </c>
    </row>
    <row r="9" spans="1:9" ht="24.95" customHeight="1" x14ac:dyDescent="0.25">
      <c r="A9" s="27" t="s">
        <v>92</v>
      </c>
      <c r="B9" s="28">
        <v>2897357</v>
      </c>
      <c r="C9" s="28">
        <v>1948860</v>
      </c>
      <c r="D9" s="28">
        <v>1948860</v>
      </c>
      <c r="E9" s="28">
        <v>1896060</v>
      </c>
    </row>
    <row r="10" spans="1:9" ht="24.95" customHeight="1" x14ac:dyDescent="0.25">
      <c r="A10" s="27" t="s">
        <v>93</v>
      </c>
      <c r="B10" s="28">
        <v>158401</v>
      </c>
      <c r="C10" s="28">
        <v>168900</v>
      </c>
      <c r="D10" s="28">
        <v>168900</v>
      </c>
      <c r="E10" s="28">
        <v>175050</v>
      </c>
    </row>
    <row r="11" spans="1:9" ht="24.95" customHeight="1" x14ac:dyDescent="0.25">
      <c r="A11" s="27" t="s">
        <v>94</v>
      </c>
      <c r="B11" s="28">
        <v>12550.97</v>
      </c>
      <c r="C11" s="28">
        <v>12370</v>
      </c>
      <c r="D11" s="28">
        <v>12370</v>
      </c>
      <c r="E11" s="28">
        <v>12280</v>
      </c>
    </row>
    <row r="12" spans="1:9" ht="24.95" customHeight="1" x14ac:dyDescent="0.25">
      <c r="A12" s="27" t="s">
        <v>95</v>
      </c>
      <c r="B12" s="28">
        <v>142638.69</v>
      </c>
      <c r="C12" s="28">
        <v>126450</v>
      </c>
      <c r="D12" s="28">
        <v>126450</v>
      </c>
      <c r="E12" s="28">
        <v>168920</v>
      </c>
    </row>
    <row r="13" spans="1:9" ht="24.95" customHeight="1" x14ac:dyDescent="0.25">
      <c r="A13" s="26" t="s">
        <v>96</v>
      </c>
      <c r="B13" s="29">
        <f t="shared" ref="B13:C13" si="0">SUM(B6:B12)</f>
        <v>9578590.3300000001</v>
      </c>
      <c r="C13" s="29">
        <f t="shared" si="0"/>
        <v>9049020</v>
      </c>
      <c r="D13" s="29">
        <f t="shared" ref="D13:E13" si="1">SUM(D6:D12)</f>
        <v>9090530</v>
      </c>
      <c r="E13" s="29">
        <f t="shared" si="1"/>
        <v>8754080</v>
      </c>
    </row>
    <row r="14" spans="1:9" ht="24.95" customHeight="1" x14ac:dyDescent="0.25">
      <c r="A14" s="27"/>
    </row>
    <row r="15" spans="1:9" ht="24.95" customHeight="1" x14ac:dyDescent="0.25">
      <c r="A15" s="26" t="s">
        <v>97</v>
      </c>
    </row>
    <row r="16" spans="1:9" ht="24.95" customHeight="1" x14ac:dyDescent="0.25">
      <c r="A16" s="27" t="s">
        <v>98</v>
      </c>
      <c r="B16" s="28">
        <v>-10053382.34</v>
      </c>
      <c r="C16" s="28">
        <v>-9811430</v>
      </c>
      <c r="D16" s="28">
        <v>-9803110</v>
      </c>
      <c r="E16" s="28">
        <v>-9643970</v>
      </c>
    </row>
    <row r="17" spans="1:5" ht="24.95" customHeight="1" x14ac:dyDescent="0.25">
      <c r="A17" s="27" t="s">
        <v>99</v>
      </c>
      <c r="B17" s="28">
        <v>-377466.02999999997</v>
      </c>
      <c r="C17" s="28">
        <v>-405250</v>
      </c>
      <c r="D17" s="28">
        <v>-405250</v>
      </c>
      <c r="E17" s="28">
        <v>-400880</v>
      </c>
    </row>
    <row r="18" spans="1:5" ht="24.95" customHeight="1" x14ac:dyDescent="0.25">
      <c r="A18" s="27" t="s">
        <v>100</v>
      </c>
      <c r="B18" s="28">
        <v>-1198023.04</v>
      </c>
      <c r="C18" s="28">
        <v>-1265660</v>
      </c>
      <c r="D18" s="28">
        <v>-1339540</v>
      </c>
      <c r="E18" s="28">
        <v>-1310820</v>
      </c>
    </row>
    <row r="19" spans="1:5" ht="24.95" customHeight="1" x14ac:dyDescent="0.25">
      <c r="A19" s="26" t="s">
        <v>101</v>
      </c>
      <c r="B19" s="29">
        <f>SUM(B16:B18)</f>
        <v>-11628871.41</v>
      </c>
      <c r="C19" s="29">
        <f>SUM(C16:C18)</f>
        <v>-11482340</v>
      </c>
      <c r="D19" s="29">
        <f>SUM(D16:D18)</f>
        <v>-11547900</v>
      </c>
      <c r="E19" s="29">
        <f>SUM(E16:E18)</f>
        <v>-11355670</v>
      </c>
    </row>
    <row r="20" spans="1:5" ht="24.95" customHeight="1" x14ac:dyDescent="0.25">
      <c r="A20" s="26" t="s">
        <v>102</v>
      </c>
      <c r="B20" s="29">
        <f>B13+B19</f>
        <v>-2050281.08</v>
      </c>
      <c r="C20" s="29">
        <f>C13+C19</f>
        <v>-2433320</v>
      </c>
      <c r="D20" s="29">
        <f>D13+D19</f>
        <v>-2457370</v>
      </c>
      <c r="E20" s="29">
        <f>E13+E19</f>
        <v>-2601590</v>
      </c>
    </row>
    <row r="21" spans="1:5" ht="24.95" customHeight="1" x14ac:dyDescent="0.25">
      <c r="A21" s="26"/>
    </row>
    <row r="22" spans="1:5" ht="24.95" customHeight="1" x14ac:dyDescent="0.25">
      <c r="A22" s="27" t="s">
        <v>103</v>
      </c>
      <c r="B22" s="28">
        <v>239770.2</v>
      </c>
      <c r="C22" s="28">
        <v>214560</v>
      </c>
      <c r="D22" s="28">
        <v>214560</v>
      </c>
      <c r="E22" s="28">
        <v>197670</v>
      </c>
    </row>
    <row r="23" spans="1:5" ht="24.95" customHeight="1" x14ac:dyDescent="0.25">
      <c r="A23" s="27" t="s">
        <v>104</v>
      </c>
      <c r="B23" s="28">
        <v>-813.12</v>
      </c>
      <c r="C23" s="28">
        <v>-820</v>
      </c>
      <c r="D23" s="28">
        <v>-820</v>
      </c>
      <c r="E23" s="28">
        <v>-820</v>
      </c>
    </row>
    <row r="24" spans="1:5" ht="24.95" customHeight="1" x14ac:dyDescent="0.25">
      <c r="A24" s="26" t="s">
        <v>105</v>
      </c>
      <c r="B24" s="29">
        <f t="shared" ref="B24:E24" si="2">SUM(B20:B23)</f>
        <v>-1811324.0000000002</v>
      </c>
      <c r="C24" s="29">
        <f t="shared" si="2"/>
        <v>-2219580</v>
      </c>
      <c r="D24" s="29">
        <f t="shared" si="2"/>
        <v>-2243630</v>
      </c>
      <c r="E24" s="29">
        <f t="shared" si="2"/>
        <v>-2404740</v>
      </c>
    </row>
    <row r="25" spans="1:5" ht="24.95" customHeight="1" x14ac:dyDescent="0.25">
      <c r="A25" s="27"/>
    </row>
    <row r="26" spans="1:5" ht="24.95" customHeight="1" x14ac:dyDescent="0.25">
      <c r="A26" s="27" t="s">
        <v>106</v>
      </c>
    </row>
    <row r="27" spans="1:5" ht="24.95" customHeight="1" x14ac:dyDescent="0.25">
      <c r="A27" s="27" t="s">
        <v>107</v>
      </c>
      <c r="B27" s="28">
        <v>-74042.2</v>
      </c>
      <c r="C27" s="28">
        <v>0</v>
      </c>
      <c r="D27" s="28">
        <v>0</v>
      </c>
      <c r="E27" s="28">
        <v>0</v>
      </c>
    </row>
    <row r="28" spans="1:5" ht="24.95" customHeight="1" x14ac:dyDescent="0.25">
      <c r="A28" s="27" t="s">
        <v>108</v>
      </c>
      <c r="B28" s="28">
        <v>963802.61</v>
      </c>
      <c r="C28" s="28">
        <v>934630</v>
      </c>
      <c r="D28" s="28">
        <v>934630</v>
      </c>
      <c r="E28" s="28">
        <v>934300</v>
      </c>
    </row>
    <row r="29" spans="1:5" ht="24.95" customHeight="1" x14ac:dyDescent="0.25">
      <c r="A29" s="27" t="s">
        <v>109</v>
      </c>
      <c r="B29" s="28">
        <v>178317.34999999998</v>
      </c>
      <c r="C29" s="28">
        <v>204400</v>
      </c>
      <c r="D29" s="28">
        <v>204400</v>
      </c>
      <c r="E29" s="28">
        <v>179400</v>
      </c>
    </row>
    <row r="30" spans="1:5" ht="24.95" customHeight="1" x14ac:dyDescent="0.25">
      <c r="A30" s="26" t="s">
        <v>110</v>
      </c>
      <c r="B30" s="29">
        <f>SUM(B24:B29)</f>
        <v>-743246.24000000022</v>
      </c>
      <c r="C30" s="29">
        <f>SUM(C24:C29)</f>
        <v>-1080550</v>
      </c>
      <c r="D30" s="29">
        <f>SUM(D24:D29)</f>
        <v>-1104600</v>
      </c>
      <c r="E30" s="29">
        <f t="shared" ref="E30" si="3">SUM(E24:E29)</f>
        <v>-1291040</v>
      </c>
    </row>
    <row r="31" spans="1:5" ht="24.95" customHeight="1" x14ac:dyDescent="0.25"/>
    <row r="32" spans="1:5" ht="24.95" customHeight="1" x14ac:dyDescent="0.25">
      <c r="A32" s="23" t="s">
        <v>111</v>
      </c>
    </row>
    <row r="33" spans="1:5" ht="24.95" customHeight="1" x14ac:dyDescent="0.25">
      <c r="A33" s="20" t="s">
        <v>112</v>
      </c>
      <c r="B33" s="28">
        <v>-1464819.15</v>
      </c>
      <c r="C33" s="28">
        <v>0</v>
      </c>
      <c r="D33" s="28">
        <v>0</v>
      </c>
      <c r="E33" s="28">
        <v>0</v>
      </c>
    </row>
    <row r="34" spans="1:5" ht="24.95" customHeight="1" x14ac:dyDescent="0.25">
      <c r="A34" s="20" t="s">
        <v>113</v>
      </c>
      <c r="B34" s="28">
        <v>71963.199999999997</v>
      </c>
      <c r="C34" s="28">
        <v>0</v>
      </c>
      <c r="D34" s="28">
        <v>0</v>
      </c>
      <c r="E34" s="28">
        <v>0</v>
      </c>
    </row>
    <row r="35" spans="1:5" ht="24.95" customHeight="1" x14ac:dyDescent="0.25">
      <c r="A35" s="20" t="s">
        <v>114</v>
      </c>
      <c r="B35" s="28">
        <v>870010.29</v>
      </c>
      <c r="C35" s="28">
        <v>816520</v>
      </c>
      <c r="D35" s="28">
        <v>816520</v>
      </c>
      <c r="E35" s="28">
        <v>816520</v>
      </c>
    </row>
    <row r="36" spans="1:5" ht="24.95" customHeight="1" x14ac:dyDescent="0.25">
      <c r="A36" s="20" t="s">
        <v>115</v>
      </c>
      <c r="B36" s="28">
        <v>528937.06999999995</v>
      </c>
      <c r="C36" s="28">
        <v>0</v>
      </c>
      <c r="D36" s="28">
        <v>0</v>
      </c>
      <c r="E36" s="28">
        <v>0</v>
      </c>
    </row>
    <row r="37" spans="1:5" ht="24.95" customHeight="1" x14ac:dyDescent="0.25">
      <c r="A37" s="20" t="s">
        <v>116</v>
      </c>
      <c r="B37" s="28">
        <v>-710.31</v>
      </c>
      <c r="C37" s="28">
        <v>0</v>
      </c>
      <c r="D37" s="28">
        <v>0</v>
      </c>
      <c r="E37" s="28">
        <v>0</v>
      </c>
    </row>
    <row r="38" spans="1:5" ht="24.95" customHeight="1" x14ac:dyDescent="0.25">
      <c r="A38" s="20" t="s">
        <v>117</v>
      </c>
      <c r="B38" s="28">
        <v>-366355.87</v>
      </c>
      <c r="C38" s="28">
        <v>-204400</v>
      </c>
      <c r="D38" s="28">
        <v>-204400</v>
      </c>
      <c r="E38" s="28">
        <v>-179400</v>
      </c>
    </row>
    <row r="39" spans="1:5" ht="24.95" customHeight="1" x14ac:dyDescent="0.25">
      <c r="A39" s="20" t="s">
        <v>118</v>
      </c>
      <c r="B39" s="28">
        <v>262484.17</v>
      </c>
      <c r="C39" s="28">
        <v>268430</v>
      </c>
      <c r="D39" s="28">
        <v>268430</v>
      </c>
      <c r="E39" s="28">
        <v>274200</v>
      </c>
    </row>
    <row r="40" spans="1:5" ht="24.95" customHeight="1" x14ac:dyDescent="0.25">
      <c r="A40" s="20" t="s">
        <v>119</v>
      </c>
      <c r="B40" s="28">
        <v>7970.15</v>
      </c>
      <c r="C40" s="28">
        <v>0</v>
      </c>
      <c r="D40" s="28">
        <v>0</v>
      </c>
      <c r="E40" s="28">
        <v>0</v>
      </c>
    </row>
    <row r="41" spans="1:5" ht="24.95" customHeight="1" x14ac:dyDescent="0.25">
      <c r="A41" s="20" t="s">
        <v>120</v>
      </c>
      <c r="B41" s="28">
        <v>1274720.2</v>
      </c>
      <c r="C41" s="28">
        <v>200000</v>
      </c>
      <c r="D41" s="28">
        <v>275190</v>
      </c>
      <c r="E41" s="28">
        <v>379720</v>
      </c>
    </row>
    <row r="42" spans="1:5" ht="24.95" customHeight="1" x14ac:dyDescent="0.25">
      <c r="A42" s="20" t="s">
        <v>121</v>
      </c>
      <c r="B42" s="28">
        <v>-443736.59</v>
      </c>
      <c r="C42" s="28">
        <v>0</v>
      </c>
      <c r="D42" s="28">
        <v>-51140</v>
      </c>
      <c r="E42" s="28">
        <v>0</v>
      </c>
    </row>
    <row r="43" spans="1:5" ht="24.95" customHeight="1" x14ac:dyDescent="0.25">
      <c r="A43" s="20" t="s">
        <v>122</v>
      </c>
      <c r="B43" s="28">
        <v>2782.7</v>
      </c>
      <c r="C43" s="28">
        <v>0</v>
      </c>
      <c r="D43" s="28">
        <v>0</v>
      </c>
      <c r="E43" s="28">
        <v>0</v>
      </c>
    </row>
    <row r="44" spans="1:5" ht="24.95" customHeight="1" x14ac:dyDescent="0.25">
      <c r="A44" s="23" t="s">
        <v>123</v>
      </c>
      <c r="B44" s="29">
        <f>SUM(B32:B43)</f>
        <v>743245.85999999987</v>
      </c>
      <c r="C44" s="29">
        <f>SUM(C32:C43)</f>
        <v>1080550</v>
      </c>
      <c r="D44" s="29">
        <f>SUM(D32:D43)</f>
        <v>1104600</v>
      </c>
      <c r="E44" s="29">
        <f>SUM(E32:E43)</f>
        <v>1291040</v>
      </c>
    </row>
    <row r="45" spans="1:5" ht="24.95" customHeight="1" x14ac:dyDescent="0.25">
      <c r="B45" s="28"/>
      <c r="C45" s="28"/>
      <c r="D45" s="28"/>
      <c r="E45" s="28"/>
    </row>
    <row r="46" spans="1:5" ht="24.95" customHeight="1" thickBot="1" x14ac:dyDescent="0.3">
      <c r="A46" s="23" t="s">
        <v>124</v>
      </c>
      <c r="B46" s="30">
        <v>0</v>
      </c>
      <c r="C46" s="30">
        <f>C44+C30</f>
        <v>0</v>
      </c>
      <c r="D46" s="30">
        <f>D44+D30</f>
        <v>0</v>
      </c>
      <c r="E46" s="30">
        <f>E44+E30</f>
        <v>0</v>
      </c>
    </row>
    <row r="47" spans="1:5" ht="15.75" thickTop="1" x14ac:dyDescent="0.25"/>
  </sheetData>
  <pageMargins left="0.70866141732283472" right="0.70866141732283472" top="0.74803149606299213" bottom="0.74803149606299213" header="0.31496062992125984" footer="0.31496062992125984"/>
  <pageSetup paperSize="9" scale="6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GF Budgets</vt:lpstr>
      <vt:lpstr>GF Summary 2019-2020</vt:lpstr>
      <vt:lpstr>HRA Summary by CC</vt:lpstr>
      <vt:lpstr>HRA Statement</vt:lpstr>
      <vt:lpstr>'GF Budgets'!Print_Area</vt:lpstr>
      <vt:lpstr>'GF Summary 2019-2020'!Print_Area</vt:lpstr>
      <vt:lpstr>'HRA Statement'!Print_Area</vt:lpstr>
      <vt:lpstr>'HRA Summary by CC'!Print_Area</vt:lpstr>
      <vt:lpstr>'GF Budgets'!Print_Titles</vt:lpstr>
    </vt:vector>
  </TitlesOfParts>
  <Company>Barrow Borough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gill</dc:creator>
  <cp:lastModifiedBy>Gill Punton</cp:lastModifiedBy>
  <cp:lastPrinted>2019-04-01T14:20:20Z</cp:lastPrinted>
  <dcterms:created xsi:type="dcterms:W3CDTF">2013-03-25T15:58:24Z</dcterms:created>
  <dcterms:modified xsi:type="dcterms:W3CDTF">2019-04-01T14:58:12Z</dcterms:modified>
</cp:coreProperties>
</file>