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5" yWindow="4635" windowWidth="19245" windowHeight="4080" tabRatio="876" activeTab="7"/>
  </bookViews>
  <sheets>
    <sheet name="Cover" sheetId="1" r:id="rId1"/>
    <sheet name="1 -  Fire Doors" sheetId="6" r:id="rId2"/>
    <sheet name="2 - Fire Signage" sheetId="8" r:id="rId3"/>
    <sheet name="3 - Sealing Systems" sheetId="10" r:id="rId4"/>
    <sheet name="4 - Internal Decs" sheetId="4" r:id="rId5"/>
    <sheet name="5 -Collars &amp; Pillows" sheetId="12" r:id="rId6"/>
    <sheet name="6 - General Items" sheetId="13" r:id="rId7"/>
    <sheet name="Collection" sheetId="15" r:id="rId8"/>
    <sheet name="Sheet1" sheetId="14" r:id="rId9"/>
  </sheets>
  <definedNames>
    <definedName name="_xlnm.Print_Area" localSheetId="1">'1 -  Fire Doors'!$A$1:$F$128</definedName>
    <definedName name="_xlnm.Print_Area" localSheetId="2">'2 - Fire Signage'!$A$1:$F$50</definedName>
    <definedName name="_xlnm.Print_Area" localSheetId="3">'3 - Sealing Systems'!$A$1:$F$120</definedName>
    <definedName name="_xlnm.Print_Area" localSheetId="4">'4 - Internal Decs'!$A$1:$F$12</definedName>
    <definedName name="_xlnm.Print_Area" localSheetId="5">'5 -Collars &amp; Pillows'!$A$1:$F$28</definedName>
    <definedName name="_xlnm.Print_Area" localSheetId="6">'6 - General Items'!$A$1:$F$34</definedName>
    <definedName name="_xlnm.Print_Area" localSheetId="7">Collection!$A$1:$I$36</definedName>
    <definedName name="_xlnm.Print_Area" localSheetId="0">Cover!$A$1:$I$47</definedName>
    <definedName name="_xlnm.Print_Titles" localSheetId="1">'1 -  Fire Doors'!$1:$4</definedName>
    <definedName name="_xlnm.Print_Titles" localSheetId="2">'2 - Fire Signage'!$1:$4</definedName>
    <definedName name="_xlnm.Print_Titles" localSheetId="3">'3 - Sealing Systems'!$1:$4</definedName>
    <definedName name="_xlnm.Print_Titles" localSheetId="4">'4 - Internal Decs'!$1:$4</definedName>
    <definedName name="_xlnm.Print_Titles" localSheetId="5">'5 -Collars &amp; Pillows'!$1:$4</definedName>
    <definedName name="_xlnm.Print_Titles" localSheetId="6">'6 - General Items'!$1:$4</definedName>
    <definedName name="Z_5F08CE83_3101_49D9_B083_BDFDD8A47A70_.wvu.PrintTitles" localSheetId="1" hidden="1">'1 -  Fire Doors'!$1:$4</definedName>
    <definedName name="Z_5F08CE83_3101_49D9_B083_BDFDD8A47A70_.wvu.PrintTitles" localSheetId="2" hidden="1">'2 - Fire Signage'!$1:$4</definedName>
    <definedName name="Z_5F08CE83_3101_49D9_B083_BDFDD8A47A70_.wvu.PrintTitles" localSheetId="3" hidden="1">'3 - Sealing Systems'!$1:$4</definedName>
    <definedName name="Z_5F08CE83_3101_49D9_B083_BDFDD8A47A70_.wvu.PrintTitles" localSheetId="4" hidden="1">'4 - Internal Decs'!$1:$4</definedName>
    <definedName name="Z_5F08CE83_3101_49D9_B083_BDFDD8A47A70_.wvu.PrintTitles" localSheetId="5" hidden="1">'5 -Collars &amp; Pillows'!$1:$4</definedName>
    <definedName name="Z_5F08CE83_3101_49D9_B083_BDFDD8A47A70_.wvu.PrintTitles" localSheetId="6" hidden="1">'6 - General Items'!$1:$4</definedName>
    <definedName name="Z_6CFB81DD_1674_4BB4_93B2_916906CCBDC6_.wvu.PrintTitles" localSheetId="1" hidden="1">'1 -  Fire Doors'!$1:$4</definedName>
    <definedName name="Z_6CFB81DD_1674_4BB4_93B2_916906CCBDC6_.wvu.PrintTitles" localSheetId="2" hidden="1">'2 - Fire Signage'!$1:$4</definedName>
    <definedName name="Z_6CFB81DD_1674_4BB4_93B2_916906CCBDC6_.wvu.PrintTitles" localSheetId="3" hidden="1">'3 - Sealing Systems'!$1:$4</definedName>
    <definedName name="Z_6CFB81DD_1674_4BB4_93B2_916906CCBDC6_.wvu.PrintTitles" localSheetId="4" hidden="1">'4 - Internal Decs'!$1:$4</definedName>
    <definedName name="Z_6CFB81DD_1674_4BB4_93B2_916906CCBDC6_.wvu.PrintTitles" localSheetId="5" hidden="1">'5 -Collars &amp; Pillows'!$1:$4</definedName>
    <definedName name="Z_6CFB81DD_1674_4BB4_93B2_916906CCBDC6_.wvu.PrintTitles" localSheetId="6" hidden="1">'6 - General Items'!$1:$4</definedName>
  </definedNames>
  <calcPr calcId="145621"/>
  <customWorkbookViews>
    <customWorkbookView name="Elaine McCafferty - Personal View" guid="{5F08CE83-3101-49D9-B083-BDFDD8A47A70}" mergeInterval="0" personalView="1" maximized="1" windowWidth="1276" windowHeight="795" tabRatio="876" activeSheetId="13"/>
    <customWorkbookView name="London Borough of Ealing - Personal View" guid="{6CFB81DD-1674-4BB4-93B2-916906CCBDC6}" mergeInterval="0" personalView="1" maximized="1" windowWidth="1276" windowHeight="795" tabRatio="876" activeSheetId="6"/>
  </customWorkbookViews>
</workbook>
</file>

<file path=xl/calcChain.xml><?xml version="1.0" encoding="utf-8"?>
<calcChain xmlns="http://schemas.openxmlformats.org/spreadsheetml/2006/main">
  <c r="F8" i="13" l="1"/>
  <c r="F13" i="13" l="1"/>
  <c r="F14" i="13"/>
  <c r="F15" i="13"/>
  <c r="E28" i="15" l="1"/>
  <c r="D2" i="13"/>
  <c r="D2" i="12"/>
  <c r="D2" i="4"/>
  <c r="D2" i="10"/>
  <c r="D2" i="8"/>
  <c r="D2" i="6"/>
  <c r="F26" i="13" l="1"/>
  <c r="F22" i="13"/>
  <c r="F20" i="13"/>
  <c r="F22" i="12"/>
  <c r="F18" i="12"/>
  <c r="F16" i="12"/>
  <c r="F14" i="12"/>
  <c r="F12" i="12"/>
  <c r="F10" i="12"/>
  <c r="F8" i="12"/>
  <c r="F24" i="12"/>
  <c r="F26" i="12"/>
  <c r="F10" i="4"/>
  <c r="F8" i="4"/>
  <c r="F117" i="10"/>
  <c r="F115" i="10"/>
  <c r="F113" i="10"/>
  <c r="F111" i="10"/>
  <c r="F109" i="10"/>
  <c r="F107" i="10"/>
  <c r="F105" i="10"/>
  <c r="F103" i="10"/>
  <c r="F100" i="10"/>
  <c r="F98" i="10"/>
  <c r="F96" i="10"/>
  <c r="F94" i="10"/>
  <c r="F92" i="10"/>
  <c r="F88" i="10"/>
  <c r="F86" i="10"/>
  <c r="F84" i="10"/>
  <c r="F82" i="10"/>
  <c r="F80" i="10"/>
  <c r="F78" i="10"/>
  <c r="F76" i="10"/>
  <c r="F74" i="10"/>
  <c r="F72" i="10"/>
  <c r="F70" i="10"/>
  <c r="F66" i="10"/>
  <c r="F64" i="10"/>
  <c r="F62" i="10"/>
  <c r="F60" i="10"/>
  <c r="F58" i="10"/>
  <c r="F56" i="10"/>
  <c r="F54" i="10"/>
  <c r="F52" i="10"/>
  <c r="F50" i="10"/>
  <c r="F48" i="10"/>
  <c r="F46" i="10"/>
  <c r="F44" i="10"/>
  <c r="F40" i="10"/>
  <c r="F38" i="10"/>
  <c r="F36" i="10"/>
  <c r="F34" i="10"/>
  <c r="F30" i="10"/>
  <c r="F28" i="10"/>
  <c r="F26" i="10"/>
  <c r="F24" i="10"/>
  <c r="F22" i="10"/>
  <c r="F20" i="10"/>
  <c r="F18" i="10"/>
  <c r="F16" i="10"/>
  <c r="F14" i="10"/>
  <c r="F12" i="10"/>
  <c r="F10" i="10"/>
  <c r="F8" i="10"/>
  <c r="F48" i="8"/>
  <c r="F44" i="8"/>
  <c r="F42" i="8"/>
  <c r="F38" i="8"/>
  <c r="F36" i="8"/>
  <c r="F34" i="8"/>
  <c r="F32" i="8"/>
  <c r="F30" i="8"/>
  <c r="F28" i="8"/>
  <c r="F26" i="8"/>
  <c r="F24" i="8"/>
  <c r="F22" i="8"/>
  <c r="F20" i="8"/>
  <c r="F18" i="8"/>
  <c r="F16" i="8"/>
  <c r="F14" i="8"/>
  <c r="F12" i="8"/>
  <c r="F10" i="8"/>
  <c r="F8" i="8"/>
  <c r="F8" i="6"/>
  <c r="F10" i="6"/>
  <c r="F12" i="6"/>
  <c r="F14" i="6"/>
  <c r="F16" i="6"/>
  <c r="F18" i="6"/>
  <c r="F20" i="6"/>
  <c r="F22" i="6"/>
  <c r="F24" i="6"/>
  <c r="F26" i="6"/>
  <c r="F28" i="6"/>
  <c r="F30" i="6"/>
  <c r="F32" i="6"/>
  <c r="F34" i="6"/>
  <c r="F36" i="6"/>
  <c r="F38" i="6"/>
  <c r="F40" i="6"/>
  <c r="F44" i="6"/>
  <c r="F46" i="6"/>
  <c r="F48" i="6"/>
  <c r="F50" i="6"/>
  <c r="F52" i="6"/>
  <c r="F54" i="6"/>
  <c r="F56" i="6"/>
  <c r="F58" i="6"/>
  <c r="F60" i="6"/>
  <c r="F62" i="6"/>
  <c r="F64" i="6"/>
  <c r="F66" i="6"/>
  <c r="F68" i="6"/>
  <c r="F70" i="6"/>
  <c r="F72" i="6"/>
  <c r="F74" i="6"/>
  <c r="F76" i="6"/>
  <c r="F78" i="6"/>
  <c r="F80" i="6"/>
  <c r="F82" i="6"/>
  <c r="F84" i="6"/>
  <c r="F86" i="6"/>
  <c r="F88" i="6"/>
  <c r="F90" i="6"/>
  <c r="F92" i="6"/>
  <c r="F94" i="6"/>
  <c r="F96" i="6"/>
  <c r="F98" i="6"/>
  <c r="F100" i="6"/>
  <c r="F102" i="6"/>
  <c r="F104" i="6"/>
  <c r="F106" i="6"/>
  <c r="F110" i="6"/>
  <c r="F112" i="6"/>
  <c r="F114" i="6"/>
  <c r="F118" i="6"/>
  <c r="F120" i="6"/>
  <c r="F122" i="6"/>
  <c r="F124" i="6"/>
  <c r="F34" i="13" l="1"/>
  <c r="F28" i="12"/>
  <c r="F119" i="10"/>
  <c r="F50" i="8"/>
  <c r="H13" i="15" s="1"/>
  <c r="H15" i="15" l="1"/>
  <c r="F127" i="6" l="1"/>
  <c r="H11" i="15" s="1"/>
  <c r="H21" i="15"/>
  <c r="H19" i="15" l="1"/>
  <c r="F12" i="4"/>
  <c r="H17" i="15" s="1"/>
  <c r="H24" i="15" s="1"/>
  <c r="H30" i="15" l="1"/>
  <c r="H31" i="15" s="1"/>
  <c r="H32" i="15"/>
  <c r="H33" i="15" l="1"/>
  <c r="H35" i="15" s="1"/>
</calcChain>
</file>

<file path=xl/comments1.xml><?xml version="1.0" encoding="utf-8"?>
<comments xmlns="http://schemas.openxmlformats.org/spreadsheetml/2006/main">
  <authors>
    <author>Phil Boxhall</author>
  </authors>
  <commentList>
    <comment ref="D28" authorId="0">
      <text>
        <r>
          <rPr>
            <b/>
            <sz val="8"/>
            <color indexed="81"/>
            <rFont val="Tahoma"/>
            <family val="2"/>
          </rPr>
          <t>Phil Boxhall:</t>
        </r>
        <r>
          <rPr>
            <sz val="8"/>
            <color indexed="81"/>
            <rFont val="Tahoma"/>
            <family val="2"/>
          </rPr>
          <t xml:space="preserve">
This should be in the description column not the unit column
</t>
        </r>
      </text>
    </comment>
  </commentList>
</comments>
</file>

<file path=xl/sharedStrings.xml><?xml version="1.0" encoding="utf-8"?>
<sst xmlns="http://schemas.openxmlformats.org/spreadsheetml/2006/main" count="540" uniqueCount="359">
  <si>
    <t>TO COLLECTION</t>
  </si>
  <si>
    <t>Description</t>
  </si>
  <si>
    <t>ITEM</t>
  </si>
  <si>
    <t>LM</t>
  </si>
  <si>
    <t>Mineral Fibre Fire Batts</t>
  </si>
  <si>
    <t>Intumescent Sealants</t>
  </si>
  <si>
    <t>Mortars</t>
  </si>
  <si>
    <t>Bags and Pillows</t>
  </si>
  <si>
    <t>Pipe Closures and Collars</t>
  </si>
  <si>
    <r>
      <t>&lt; 0.1m</t>
    </r>
    <r>
      <rPr>
        <vertAlign val="superscript"/>
        <sz val="11"/>
        <rFont val="Arial"/>
        <family val="2"/>
      </rPr>
      <t>2</t>
    </r>
  </si>
  <si>
    <t>QUANTITY</t>
  </si>
  <si>
    <r>
      <t>&lt; 0.25m</t>
    </r>
    <r>
      <rPr>
        <vertAlign val="superscript"/>
        <sz val="11"/>
        <rFont val="Arial"/>
        <family val="2"/>
      </rPr>
      <t>2</t>
    </r>
  </si>
  <si>
    <r>
      <t>&gt; 0.25m</t>
    </r>
    <r>
      <rPr>
        <vertAlign val="superscript"/>
        <sz val="11"/>
        <rFont val="Arial"/>
        <family val="2"/>
      </rPr>
      <t xml:space="preserve">2          </t>
    </r>
    <r>
      <rPr>
        <sz val="11"/>
        <rFont val="Arial"/>
        <family val="2"/>
      </rPr>
      <t>&lt; 0.50m</t>
    </r>
    <r>
      <rPr>
        <vertAlign val="superscript"/>
        <sz val="11"/>
        <rFont val="Arial"/>
        <family val="2"/>
      </rPr>
      <t>2</t>
    </r>
  </si>
  <si>
    <r>
      <t>&gt; 0.50m</t>
    </r>
    <r>
      <rPr>
        <vertAlign val="superscript"/>
        <sz val="11"/>
        <rFont val="Arial"/>
        <family val="2"/>
      </rPr>
      <t xml:space="preserve">2          </t>
    </r>
    <r>
      <rPr>
        <sz val="11"/>
        <rFont val="Arial"/>
        <family val="2"/>
      </rPr>
      <t>&lt; 0.75m</t>
    </r>
    <r>
      <rPr>
        <vertAlign val="superscript"/>
        <sz val="11"/>
        <rFont val="Arial"/>
        <family val="2"/>
      </rPr>
      <t>2</t>
    </r>
  </si>
  <si>
    <r>
      <t>&gt; 0.75m</t>
    </r>
    <r>
      <rPr>
        <vertAlign val="superscript"/>
        <sz val="11"/>
        <rFont val="Arial"/>
        <family val="2"/>
      </rPr>
      <t xml:space="preserve">2          </t>
    </r>
    <r>
      <rPr>
        <sz val="11"/>
        <rFont val="Arial"/>
        <family val="2"/>
      </rPr>
      <t>&lt; 1.00m</t>
    </r>
    <r>
      <rPr>
        <vertAlign val="superscript"/>
        <sz val="11"/>
        <rFont val="Arial"/>
        <family val="2"/>
      </rPr>
      <t>2</t>
    </r>
  </si>
  <si>
    <r>
      <t>&gt; 1.00m</t>
    </r>
    <r>
      <rPr>
        <vertAlign val="superscript"/>
        <sz val="11"/>
        <rFont val="Arial"/>
        <family val="2"/>
      </rPr>
      <t xml:space="preserve">2          </t>
    </r>
    <r>
      <rPr>
        <sz val="11"/>
        <rFont val="Arial"/>
        <family val="2"/>
      </rPr>
      <t>&lt; 1.44m</t>
    </r>
    <r>
      <rPr>
        <vertAlign val="superscript"/>
        <sz val="11"/>
        <rFont val="Arial"/>
        <family val="2"/>
      </rPr>
      <t>2</t>
    </r>
  </si>
  <si>
    <r>
      <t>&gt; 1.00m</t>
    </r>
    <r>
      <rPr>
        <vertAlign val="superscript"/>
        <sz val="11"/>
        <rFont val="Arial"/>
        <family val="2"/>
      </rPr>
      <t xml:space="preserve">2          </t>
    </r>
    <r>
      <rPr>
        <sz val="11"/>
        <rFont val="Arial"/>
        <family val="2"/>
      </rPr>
      <t>&lt; 1.50m</t>
    </r>
    <r>
      <rPr>
        <vertAlign val="superscript"/>
        <sz val="11"/>
        <rFont val="Arial"/>
        <family val="2"/>
      </rPr>
      <t>2</t>
    </r>
  </si>
  <si>
    <r>
      <t>&gt; 1.50m</t>
    </r>
    <r>
      <rPr>
        <vertAlign val="superscript"/>
        <sz val="11"/>
        <rFont val="Arial"/>
        <family val="2"/>
      </rPr>
      <t xml:space="preserve">2          </t>
    </r>
    <r>
      <rPr>
        <sz val="11"/>
        <rFont val="Arial"/>
        <family val="2"/>
      </rPr>
      <t>&lt;2.00m</t>
    </r>
    <r>
      <rPr>
        <vertAlign val="superscript"/>
        <sz val="11"/>
        <rFont val="Arial"/>
        <family val="2"/>
      </rPr>
      <t>2</t>
    </r>
  </si>
  <si>
    <t>Apply the Expanding Fire Seal Foam as per manufacturers installation instruction. Fill the horizontal opening completely with firestop foam including gaps between individual cables etc. Shape by hand whilst still 'wet' or cut with knife when hard. Ensure finish is flush with compartment floor upon completion.</t>
  </si>
  <si>
    <t>Apply the Expanding Fire Seal Foam as per manufacturers installation instruction. Fill the vertical opening completely with firestop foam including gaps between individual cables etc. Shape by hand whilst still 'wet' or cut with knife when hard. Ensure finish is flush with compartment wall upon completion up to 120 minutes integrity - maximum area not to exceed 300mm x 300mm</t>
  </si>
  <si>
    <r>
      <t>&gt; 1.50m</t>
    </r>
    <r>
      <rPr>
        <vertAlign val="superscript"/>
        <sz val="11"/>
        <rFont val="Arial"/>
        <family val="2"/>
      </rPr>
      <t xml:space="preserve">2          </t>
    </r>
    <r>
      <rPr>
        <sz val="11"/>
        <rFont val="Arial"/>
        <family val="2"/>
      </rPr>
      <t>&lt; 2.00m</t>
    </r>
    <r>
      <rPr>
        <vertAlign val="superscript"/>
        <sz val="11"/>
        <rFont val="Arial"/>
        <family val="2"/>
      </rPr>
      <t>2</t>
    </r>
  </si>
  <si>
    <t>Seals</t>
  </si>
  <si>
    <t>Door Stops - Softwood</t>
  </si>
  <si>
    <t>Door Frames - Intumescent Strips and Smoke Seals</t>
  </si>
  <si>
    <t xml:space="preserve">INTUMESCENT STRIP:RENEW UPTO 1 HOUR SMOKE SEAL - Intumescent Strip:Renew or supply and fix new intumescent strip, up to one hour application, with integral cold smoke seal and setting into groove in timber frame or door. </t>
  </si>
  <si>
    <t xml:space="preserve">INTUMESCENT STRIP:RENEW UPTO 1 HOUR TO GLASS - Intumescent Strip:Renew or supply and fix new intumescent strip, up to one hour application, and fixing to glass behind glazing beads. </t>
  </si>
  <si>
    <t>SMOKE SEAL:RENEW TO FRAME 1/2 HOUR Smoke Seal:Renew or supply and fix new 10x4mm cold smoke seal, half hour application and setting into groove in timber frame or door.</t>
  </si>
  <si>
    <t>No.</t>
  </si>
  <si>
    <t>No</t>
  </si>
  <si>
    <t>Internal Decorations</t>
  </si>
  <si>
    <t>M2</t>
  </si>
  <si>
    <t>Allow to cut out defective area of plasterboard; trim; pack; replace with new fire rated plasterboard, skim coat to wall; decoration. Ensure all materials are installed to manufacturers instructions and comply with Approved Document B1.</t>
  </si>
  <si>
    <t>Fire Doors - Renew</t>
  </si>
  <si>
    <t>Repair fire door (minor) - Ease / adjust in position, check / adjust ironmongery</t>
  </si>
  <si>
    <t>Repair fire door (major) - Ease / adjust; adjust / refit ironmongery inc. take off / refix ironmongery renew / refix door stops (glued and screwed, intumescent strip, cold smoke seal including forming groove, (inc. splice min 500mm long)</t>
  </si>
  <si>
    <t>Repair glass to fire door (single pane) -  Ease / adjust; adjust / refit ironmongery; inc. take off/refix; (inc. splice min 500mm long); inc. reglaze (all types) Georgian wired polished plate fire rated glass and glazing beads / intumescent tape as required</t>
  </si>
  <si>
    <t>Repair glass fire door (double pane) -  Ease / adjust; adjust / refit ironmongery; inc. take off / refix; (inc. splice min 500mm long); inc. reglaze (all types) Georgian wired polished plate fire rated glass and glazing beads / intumescent glazing tape as required</t>
  </si>
  <si>
    <t xml:space="preserve">Renew vision panel in fire door - Reglaze all types (&lt;0.50sq.m); Georgian wired polished plate fire rated glass and glazing beads / intumescent glazing tape as required </t>
  </si>
  <si>
    <t>Repair kicking plate - Refix (inc. piece in); refit</t>
  </si>
  <si>
    <t>Refix small items - Refix / adjust fastener, keep, latch/lock furniture (inc. piece in)</t>
  </si>
  <si>
    <t>Overhaul door closer to fire door all types - Overhaul; ease/lubricate/adjust (inc. piece in); refit</t>
  </si>
  <si>
    <t>Overhaul floor spring to fire door -  Overhaul; ease / lubricate / adjust; check operation</t>
  </si>
  <si>
    <t>Remove floor spring from fire door -  Floor springs - remove redundant, make good floor and extend floor finishes to match existing</t>
  </si>
  <si>
    <t>Fit / renew butt hinges -  Remove defect; cut out / piece in; fit; (&lt;3 hinges)</t>
  </si>
  <si>
    <t>Fit new 'Perko' door closer - Remove defect; cut out / piece in; fit</t>
  </si>
  <si>
    <t>Fit / renew patent door cill - Remove defect; cut out / piece in; fit</t>
  </si>
  <si>
    <t>Fit / renew brushed stainless steel kicking plate - Remove defect; cut out / piece in; fit</t>
  </si>
  <si>
    <t>Renew overhead door closer - Remove defect; cut out / piece in; fit; check operation</t>
  </si>
  <si>
    <t>Fit / renew Dorgard fire door retainer - Remove defect; cut out / piece in; fit; check operation</t>
  </si>
  <si>
    <t>Fit / renew barrel bolt - Remove defect; cut out / piece in; fit (&lt; 150mm long)</t>
  </si>
  <si>
    <t>Fit / renew flush bolt - Remove defect; cut out / piece in; fit (&lt; 150mm long)</t>
  </si>
  <si>
    <t>Fit / renew ball catch furniture - Remove defect; cut out / piece in; fit</t>
  </si>
  <si>
    <t>Fit / renew magnetic door catches- Remove defect; cut out / piece in; fit</t>
  </si>
  <si>
    <t>Fit new fireproof letterbox -  Remove defect; cut out / piece in;</t>
  </si>
  <si>
    <t>Fit / renew panic bolts (single) - Remove defect; cut out / piece in; fit; check operation</t>
  </si>
  <si>
    <t>Fit / renew panic bolts (double) - Remove defect; cut out / piece in; fit; check operation</t>
  </si>
  <si>
    <t>Fit / renew numerals (&lt;3) -  Remove defect; fit (all types to any surface)</t>
  </si>
  <si>
    <t>Allow for intumescent sealing to perimeters of ½ hr fire barriers in lofts</t>
  </si>
  <si>
    <t>Allow for intumescent sealing to perimeters of 1 hr fire barriers in lofts</t>
  </si>
  <si>
    <t>Allow for intumescent sealing to perimeters of 2 hrs fire barriers in lofts</t>
  </si>
  <si>
    <t>Supply and fit rated intumescent air transfer grilles into timber door including removing of any defective grille.</t>
  </si>
  <si>
    <t>Bin Chutes</t>
  </si>
  <si>
    <t xml:space="preserve">No. </t>
  </si>
  <si>
    <t>Display cabinets &amp; cases</t>
  </si>
  <si>
    <t>Premises Information Box</t>
  </si>
  <si>
    <t>Allow to carry out testing and servicing of fire extinguishers in accordance with BS 3506 pt 3 and BS EN3. Ensure Maintenance Records are undertaken and records kept on site.</t>
  </si>
  <si>
    <t>Fire Extinguishers</t>
  </si>
  <si>
    <t>Allow to remove all portable fire fighting extinguishers which have been condemned. and allow for disposal by approved contractor (e.g. Fire Protector Recycling). Supply and install new fire extinguishers as per existing types. On completion ensure testing and service maintenance schedule is implemented in accordance with BS 3506 pt 3 and BS EN3 -</t>
  </si>
  <si>
    <t>no.</t>
  </si>
  <si>
    <t xml:space="preserve">RENEW DOOR STOP SET Stop: Renew any size unto 25x50mm planted softwood door stop set to door frame and decorate to match existing. </t>
  </si>
  <si>
    <t xml:space="preserve">REFIX LOOSE DOOR SET. Stop : Refix any loose door stop set to door frame. </t>
  </si>
  <si>
    <t>INTUMESCENT STRIP:RENEW UPTO 1 HOUR LM 4.45  Intumescent Strip:Renew or supply and fix new intumescent strip, up to one hour application, and setting into groove in timber frame or door.</t>
  </si>
  <si>
    <r>
      <t>Supply and fit "</t>
    </r>
    <r>
      <rPr>
        <b/>
        <sz val="11"/>
        <rFont val="Arial"/>
        <family val="2"/>
      </rPr>
      <t>No Smoking</t>
    </r>
    <r>
      <rPr>
        <sz val="11"/>
        <rFont val="Arial"/>
        <family val="2"/>
      </rPr>
      <t>" Sign  - rigid PVC, installed to manufacturers instructions.</t>
    </r>
  </si>
  <si>
    <r>
      <t>Supply and fit "</t>
    </r>
    <r>
      <rPr>
        <b/>
        <sz val="11"/>
        <rFont val="Arial"/>
        <family val="2"/>
      </rPr>
      <t>Fire Action Notices</t>
    </r>
    <r>
      <rPr>
        <sz val="11"/>
        <rFont val="Arial"/>
        <family val="2"/>
      </rPr>
      <t>"  - rigid PVC, installed to manufacturers instructions.</t>
    </r>
  </si>
  <si>
    <r>
      <t>Supply and fit "</t>
    </r>
    <r>
      <rPr>
        <b/>
        <sz val="11"/>
        <rFont val="Arial"/>
        <family val="2"/>
      </rPr>
      <t>Warning"</t>
    </r>
    <r>
      <rPr>
        <sz val="11"/>
        <rFont val="Arial"/>
        <family val="2"/>
      </rPr>
      <t xml:space="preserve"> sign to electrical riser doors - rigid PVC, installed to manufacturers instructions.</t>
    </r>
  </si>
  <si>
    <r>
      <rPr>
        <b/>
        <sz val="11"/>
        <rFont val="Arial"/>
        <family val="2"/>
      </rPr>
      <t>Fire rated plasterboard (&gt; 1sq m)</t>
    </r>
    <r>
      <rPr>
        <sz val="11"/>
        <rFont val="Arial"/>
        <family val="2"/>
      </rPr>
      <t xml:space="preserve">. Allow to cut out existing plasterboard; trim; pack; replace with new fire rated plasterboard, skim coat to walls; decoration </t>
    </r>
  </si>
  <si>
    <r>
      <rPr>
        <b/>
        <sz val="11"/>
        <rFont val="Arial"/>
        <family val="2"/>
      </rPr>
      <t>Fire rated plasterboard (&gt; 1sq m)  to ceilings</t>
    </r>
    <r>
      <rPr>
        <sz val="11"/>
        <rFont val="Arial"/>
        <family val="2"/>
      </rPr>
      <t xml:space="preserve">. Allow to cut out existing plasterboard; trim; pack; replace with new fire rated plasterboard, skim coat to walls; decoration </t>
    </r>
  </si>
  <si>
    <r>
      <rPr>
        <b/>
        <sz val="11"/>
        <rFont val="Arial"/>
        <family val="2"/>
      </rPr>
      <t xml:space="preserve">Fire barriers in lofts </t>
    </r>
    <r>
      <rPr>
        <sz val="11"/>
        <rFont val="Arial"/>
        <family val="2"/>
      </rPr>
      <t>- restricted access. Metal stud partitioning system, lined each side with plasterboard to give ½ hr fire resistance</t>
    </r>
  </si>
  <si>
    <r>
      <rPr>
        <b/>
        <sz val="11"/>
        <rFont val="Arial"/>
        <family val="2"/>
      </rPr>
      <t>Fire barriers in lofts</t>
    </r>
    <r>
      <rPr>
        <sz val="11"/>
        <rFont val="Arial"/>
        <family val="2"/>
      </rPr>
      <t xml:space="preserve"> - restricted access. Metal stud partitioning system, lined each side with plasterboard to give 1hr fire resistance</t>
    </r>
  </si>
  <si>
    <r>
      <rPr>
        <b/>
        <sz val="11"/>
        <rFont val="Arial"/>
        <family val="2"/>
      </rPr>
      <t>Fire barriers in lofts</t>
    </r>
    <r>
      <rPr>
        <sz val="11"/>
        <rFont val="Arial"/>
        <family val="2"/>
      </rPr>
      <t xml:space="preserve"> - restricted access. Metal stud partitioning system, lined each side with plasterboard to give 2hrs fire resistance</t>
    </r>
  </si>
  <si>
    <t>General Items</t>
  </si>
  <si>
    <t>Supply and install new dry riser cupboard and frames (Size: 0.6m x 0.7m) to provide 1 hour fire protection with and including all associated works, removal of existing cupboards, intumescent seals, ironmongeries, fixings and making good.</t>
  </si>
  <si>
    <t>Supply and install service hatch cover and frame (Size 1.0m x 1.3m) to give 1 hour fire protection, with and including all necessary intumescent strips, decorations, disposal of old panels, fixings, ironmongeries and making good.</t>
  </si>
  <si>
    <t>NO</t>
  </si>
  <si>
    <t xml:space="preserve">No </t>
  </si>
  <si>
    <t>Fire Rated Plasterboard</t>
  </si>
  <si>
    <t>Apply compound/mortar to vertical penetrations as per manufacturers installation instructions. All penetrations to be supported within 500mm of compartment face. For spans greater than 600mm then 12mm reinforcement bars should be used at 150mm centres, installed at mid-thickness and supported by steel angle as per installation instructions. Fix suitable shuttering in order that the suitable thickness can be achieved. Trowel in first coating over shutter and then pour in continuous action avoiding lamination of compound/mortar. Apply progressively to avoid slumping. Finish flush with compartment floor and trowel to a smooth finish. Seal penetrations using intumescent sealant. Apply label with details of the integrity, date of installation and where necessary the loadbearing of the seal. Maximum area 1.44m2 - Minimum integrity 120 minutes</t>
  </si>
  <si>
    <t>Apply compound/mortar to vertical penetrations as per manufacturers installation instructions. All penetrations to be supported within 500mm of compartment face. For spans greater than 600mm then 12mm reinforcement bars should be used at 150mm centres, installed at mid-thickness and supported by steel angle as per installation instructions. Fix suitable shuttering in order that the suitable thickness can be achieved. Trowel in first coating over shutter and then pour in continuous action avoiding lamination of compound/mortar. Finish flush with compartment floor and trowel to a smooth finish. Seal penetrations using intumescent sealant. Apply label with details of the integrity, date of installation and where necessary the loadbearing of the seal. Maximum area 1.44m2 - Minimum integrity 120 minutes</t>
  </si>
  <si>
    <t>Apply compound/mortar  to horizontal penetrations as per manufacturers installation instructions. All penetrations to be supported within 500mm of compartment face. For spans greater than 600mm then 12mm reinforcement bars should be used at 150mm centres, installed at mid-thickness and supported by steel angle as per installation instructions. Fix suitable shuttering in order that the suitable thickness can be achieved. Trowel in first coating over shutter and then pour in continuous action avoiding lamination of compound/mortar. Finish flush with compartment floor and trowel to a smooth finish. Seal penetrations using intumescent sealant. Apply label with details of the integrity, date of installation and where necessary the loadbearing of the seal- Maximum area 1.44m2 - Minimum integrity 120 minutes</t>
  </si>
  <si>
    <t>Apply compound/mortar  to horizontal penetrations as per manufacturers installation instructions. All penetrations to be supported within 500mm of compartment face. For spans greater than 600mm then 12mm reinforcement bars should be used at 150mm centres, installed at mid-thickness and supported by steel angle as per installation instructions. Fix suitable shuttering in order that the suitable thickness can be achieved. Trowel in first coating over shutter and then pour in continuous action avoiding lamination of compound/mortar. Apply progressively to avoid slumping. Finish flush with compartment floor and trowel to a smooth finish. Finish flush with compartment floor and trowel to a smooth finish. Seal penetrations using intumescent sealant. Apply label with details of the integrity, date of installation and where necessary the loadbearing of the seal  Maximum area 1.44m2 - Minimum integrity 120 minutes</t>
  </si>
  <si>
    <t>Supply and install intumescent sealant to be installed as per manufacturers installation instruction. To be applied against a polyethylene backing rod on a depth ratio of 1:1. Maximum width not less than 25mm. Sealant to provide not less than 240 minute fire protection (the sealant shall be readily recognisable from silicon none intumescent sealant).</t>
  </si>
  <si>
    <t>Supply and install silicon sealant to be installed as per manufacturers installation instruction. To be installed where up to 50% movement can be expected. Maximum gap width not less than 25mm. Silicone sealant to provide not less than 240 minute fire protection (the sealant shall be readily recognisable from intumescent sealant)</t>
  </si>
  <si>
    <t>Install Fire Pillows into vertical opening as per manufacturers installation instructions. Ensure that any penetrations are supported by hangers, channels or steel angles within a maximum 500mm from the faces of the seal. Fire Pillows to be packed tightly within the opening and around any penetration using smaller pillows as required. Attach warning label to the completed seal indicating that the pillows are a fire rated barrier - 60 minute fire integrity - Maximum area not to exceed 1m2</t>
  </si>
  <si>
    <t>Mechanically fix a supporting steel mesh (50mm square with 5mm wires) to soffit, vertical sides or top of floor slab for Fire Pillows to laid into as per manufacturers installation instructions. Install Fire Pillows into horizontal opening as per manufacturers installation instructions. Fire Pillows to be packed tightly within the opening and around any penetration using smaller pillows as required. Attach warning label to the completed seal indicating that the pillows are a fire rated barrier  - 60 minute fire integrity - Maximum area not to exceed 1m2 - to be used for horizontal elements of structure.</t>
  </si>
  <si>
    <r>
      <t>M</t>
    </r>
    <r>
      <rPr>
        <vertAlign val="superscript"/>
        <sz val="11"/>
        <color theme="1"/>
        <rFont val="Arial"/>
        <family val="2"/>
      </rPr>
      <t>2</t>
    </r>
  </si>
  <si>
    <t>Scope of Works - Internal Decorations</t>
  </si>
  <si>
    <t xml:space="preserve">Scope of Works- Fire Doors </t>
  </si>
  <si>
    <t xml:space="preserve">Scope of Works - Fire Signage </t>
  </si>
  <si>
    <t>Scope of Works - Penetrations / Sealing Systems</t>
  </si>
  <si>
    <t xml:space="preserve">Scope of Works - Fire Collars and Fire Pillows </t>
  </si>
  <si>
    <t>Fire Safety Works Phase 2</t>
  </si>
  <si>
    <t>June 2015</t>
  </si>
  <si>
    <t xml:space="preserve">Fire Signage </t>
  </si>
  <si>
    <r>
      <t xml:space="preserve">Supply and fit </t>
    </r>
    <r>
      <rPr>
        <b/>
        <sz val="11"/>
        <rFont val="Arial"/>
        <family val="2"/>
      </rPr>
      <t>Fire Door Keep Locked Shut</t>
    </r>
    <r>
      <rPr>
        <sz val="11"/>
        <rFont val="Arial"/>
        <family val="2"/>
      </rPr>
      <t xml:space="preserve">  (rigid PVC and photolumiscent, 80mm x 80mm rigid plastic sign with 4no. screw holes), installed to manufacturers instructions, including all associated works, and to include hanging kits where directed</t>
    </r>
  </si>
  <si>
    <r>
      <t xml:space="preserve">Supply and fit </t>
    </r>
    <r>
      <rPr>
        <b/>
        <sz val="11"/>
        <rFont val="Arial"/>
        <family val="2"/>
      </rPr>
      <t xml:space="preserve">Fire Door Keep Shut </t>
    </r>
    <r>
      <rPr>
        <sz val="11"/>
        <rFont val="Arial"/>
        <family val="2"/>
      </rPr>
      <t xml:space="preserve"> (rigid PVC and photolumiscent - 80mm x 80mm rigid plastic sign with 4no. screw holes), installed to manufacturers instructions, and to include hanging kits where directed</t>
    </r>
  </si>
  <si>
    <r>
      <t xml:space="preserve">Supply and fit </t>
    </r>
    <r>
      <rPr>
        <b/>
        <sz val="11"/>
        <rFont val="Arial"/>
        <family val="2"/>
      </rPr>
      <t>Automatic Fire Door Keep Clear</t>
    </r>
    <r>
      <rPr>
        <sz val="11"/>
        <rFont val="Arial"/>
        <family val="2"/>
      </rPr>
      <t xml:space="preserve">  (rigid PVC and photolumiscent 80mm x 80mm rigid plastic sign with 4no. screw holes), installed to manufacturers instructions, and to include hanging kits where directed</t>
    </r>
  </si>
  <si>
    <r>
      <t xml:space="preserve">Supply and fit "running man" </t>
    </r>
    <r>
      <rPr>
        <b/>
        <sz val="11"/>
        <rFont val="Arial"/>
        <family val="2"/>
      </rPr>
      <t>Fire Exit Sign -</t>
    </r>
    <r>
      <rPr>
        <sz val="11"/>
        <rFont val="Arial"/>
        <family val="2"/>
      </rPr>
      <t xml:space="preserve"> rigid PVC and photolumiscent (Size 120mm x 340mm), installed to manufacturers instructions, and to include hanging kits where directed</t>
    </r>
  </si>
  <si>
    <r>
      <t xml:space="preserve">Supply and fit "running man" </t>
    </r>
    <r>
      <rPr>
        <b/>
        <sz val="11"/>
        <rFont val="Arial"/>
        <family val="2"/>
      </rPr>
      <t xml:space="preserve">Fire Exit Sign </t>
    </r>
    <r>
      <rPr>
        <sz val="11"/>
        <rFont val="Arial"/>
        <family val="2"/>
      </rPr>
      <t>- rigid PVC and photolumiscent (Size 200mm x 450mm), installed to manufacturers instructions, and to include hanging kits where directed</t>
    </r>
  </si>
  <si>
    <r>
      <t>Supply and fit</t>
    </r>
    <r>
      <rPr>
        <b/>
        <sz val="11"/>
        <rFont val="Arial"/>
        <family val="2"/>
      </rPr>
      <t xml:space="preserve"> </t>
    </r>
    <r>
      <rPr>
        <sz val="11"/>
        <rFont val="Arial"/>
        <family val="2"/>
      </rPr>
      <t xml:space="preserve">"running man" </t>
    </r>
    <r>
      <rPr>
        <b/>
        <sz val="11"/>
        <rFont val="Arial"/>
        <family val="2"/>
      </rPr>
      <t xml:space="preserve">Fire Exit Sign - </t>
    </r>
    <r>
      <rPr>
        <sz val="11"/>
        <rFont val="Arial"/>
        <family val="2"/>
      </rPr>
      <t xml:space="preserve"> rigid PVC and photolumiscent (Size 150mm x 400mm), installed to manufacturers instructions, and to include hanging kits where directed</t>
    </r>
  </si>
  <si>
    <r>
      <t xml:space="preserve">Supply and fit "runing man" </t>
    </r>
    <r>
      <rPr>
        <b/>
        <sz val="11"/>
        <rFont val="Arial"/>
        <family val="2"/>
      </rPr>
      <t>Fire Exit Sign</t>
    </r>
    <r>
      <rPr>
        <sz val="11"/>
        <rFont val="Arial"/>
        <family val="2"/>
      </rPr>
      <t xml:space="preserve"> - rigid PVC and photolumiscent (Size 250mm x 600mm), installed to manufacturers instructions, and to include hanging kits where directed</t>
    </r>
  </si>
  <si>
    <r>
      <t xml:space="preserve">Supply and fit "running man" </t>
    </r>
    <r>
      <rPr>
        <b/>
        <sz val="11"/>
        <rFont val="Arial"/>
        <family val="2"/>
      </rPr>
      <t xml:space="preserve">Fire Exit Sign </t>
    </r>
    <r>
      <rPr>
        <sz val="11"/>
        <rFont val="Arial"/>
        <family val="2"/>
      </rPr>
      <t>- rigid PVC and photolumiscent (Size 300mm x 900mm), installed to manufacturers instructions, and to include hanging kits where directed</t>
    </r>
  </si>
  <si>
    <r>
      <t xml:space="preserve">Supply and fit "running man" </t>
    </r>
    <r>
      <rPr>
        <b/>
        <sz val="11"/>
        <rFont val="Arial"/>
        <family val="2"/>
      </rPr>
      <t>Fire Exit Sign</t>
    </r>
    <r>
      <rPr>
        <sz val="11"/>
        <rFont val="Arial"/>
        <family val="2"/>
      </rPr>
      <t xml:space="preserve"> - rigid PVC and photolumiscent (Size 120mm x 340mm - double sided), installed to manufacturers instructions, and to include hanging kits where directed</t>
    </r>
  </si>
  <si>
    <r>
      <t>Supply and fit</t>
    </r>
    <r>
      <rPr>
        <b/>
        <sz val="11"/>
        <rFont val="Arial"/>
        <family val="2"/>
      </rPr>
      <t xml:space="preserve"> </t>
    </r>
    <r>
      <rPr>
        <sz val="11"/>
        <rFont val="Arial"/>
        <family val="2"/>
      </rPr>
      <t xml:space="preserve">"running man" </t>
    </r>
    <r>
      <rPr>
        <b/>
        <sz val="11"/>
        <rFont val="Arial"/>
        <family val="2"/>
      </rPr>
      <t>Fire Exit Sign</t>
    </r>
    <r>
      <rPr>
        <sz val="11"/>
        <rFont val="Arial"/>
        <family val="2"/>
      </rPr>
      <t xml:space="preserve"> - rigid PVC and photolumiscent (Size 150mm x 400mm - double sided), installed to manufacturers instructions, and to include hanging kits where directed</t>
    </r>
  </si>
  <si>
    <r>
      <t xml:space="preserve">Supply and fit "running man" </t>
    </r>
    <r>
      <rPr>
        <b/>
        <sz val="11"/>
        <rFont val="Arial"/>
        <family val="2"/>
      </rPr>
      <t>Fire Exit Sign</t>
    </r>
    <r>
      <rPr>
        <sz val="11"/>
        <rFont val="Arial"/>
        <family val="2"/>
      </rPr>
      <t xml:space="preserve"> - rigid PVC and photolumiscent(Size 200mm x 450mm - double sided), installed to manufacturers instructions, and to include hanging kits where directed</t>
    </r>
  </si>
  <si>
    <r>
      <t xml:space="preserve">Supply and fit "running man" </t>
    </r>
    <r>
      <rPr>
        <b/>
        <sz val="11"/>
        <rFont val="Arial"/>
        <family val="2"/>
      </rPr>
      <t xml:space="preserve">Fire Exit Sign </t>
    </r>
    <r>
      <rPr>
        <sz val="11"/>
        <rFont val="Arial"/>
        <family val="2"/>
      </rPr>
      <t>- rigid PVC and photolumiscent (Size 250mm x 600mm - double sided), installed to manufacturers instructions, and to include hanging kits where directed</t>
    </r>
  </si>
  <si>
    <r>
      <t xml:space="preserve">Supply and fit "running man" </t>
    </r>
    <r>
      <rPr>
        <b/>
        <sz val="11"/>
        <rFont val="Arial"/>
        <family val="2"/>
      </rPr>
      <t>Fire Exit Sign</t>
    </r>
    <r>
      <rPr>
        <sz val="11"/>
        <rFont val="Arial"/>
        <family val="2"/>
      </rPr>
      <t xml:space="preserve"> - rigid PVC and photolumiscent (Size 300mm x 900mm - double sided), installed to manufacturers instructions, and to include hanging kits where directed</t>
    </r>
  </si>
  <si>
    <t>Allow to supply and install aluminium framed display cabinet. Woven fabric pinboard to be fire retardant to BS5867 Part 2 1980 &amp; BS476 Part 7 Class 1 onto Eco fire retardant core. Cover panel to be shatterproof with 3mm glazing fire certified to BS476 Part 7 Class 1Y. All wall fixings to be included.</t>
  </si>
  <si>
    <t>Allow to supply and install heavy duty polycarbonate display cabinet. Woven fabric pinboard to be fire retardant to BS5867 Part 2 1980 &amp; BS476 Part 7 Class 1 onto Eco fire retardant core. Cover panel to be shatterproof with 3mm glazing fire certified to BS476 Part 7 Class 1Y. All wall fixings to be included.</t>
  </si>
  <si>
    <t>Fire Door - Upgrades</t>
  </si>
  <si>
    <t>Supply and fit intumescent pipe collar to be fixed as per manufacturers installation instructions. Thoroughly clean pipe. Seal the opening around the pipe using intumescent sealant or fire compound/mortar. Close collar around pipe, attach fastening hooks and secure to wall using expanding steel anchors as per manufacturers instruction. Apply label with details of the integrity and date of installation  mechanically fixed - for use with PVC or similar pipes (64mm - 115mm dia) - minimum integrity 120 minutes</t>
  </si>
  <si>
    <t>Supply and install intumescent pipe wrap as per manufacturers installation instructions. Fold wrap around pipe. Slide into opening ensuring tight fit and seal with intumescent sealant or fire compound/mortar ensuring flush smooth finish with compartment floor or wall. Apply label with details of the integrity and date of installation -  for use with PVC or similar pipes +115mm dia - minimum integrity 120 minutes</t>
  </si>
  <si>
    <t>Supply and fit intumescent pipe collar to be fixed as per manufacturers installation instructions. Thoroughly clean pipe. Seal the opening around the pipe using intumescent sealant or fire compound/mortar. Close collar around pipe, attach fastening hooks and secure to wall using expanding steel anchors as per manufacturers instruction. Apply label with details of the integrity and date of installation -  mechanically fixed - for use with PVC or similar pipes (32mm-64mm dia) - minimum integrity 120 minutes</t>
  </si>
  <si>
    <t>PART F - Schedule of rates and prices</t>
  </si>
  <si>
    <t>Surveys</t>
  </si>
  <si>
    <r>
      <t>Install expansion joint strip as per manufacturers instruction. Push fit joint sealer into gap using finger pressure. No adhesive required. Ensure butts are tight together without gaps and that joint sealer is compressed to a tight fit. Expansion joint strip  to provide not less than 120 minute protection..</t>
    </r>
    <r>
      <rPr>
        <b/>
        <sz val="11"/>
        <rFont val="Arial"/>
        <family val="2"/>
      </rPr>
      <t xml:space="preserve"> FOR GAPS UP TO 100mm wide.</t>
    </r>
  </si>
  <si>
    <r>
      <t xml:space="preserve">Install expansion joint strip as per manufacturers instruction. Push fit joint sealer into gap using finger pressure. No adhesive required. Ensure butts are tight together without gaps and that joint sealer is compressed to a tight fit. Expansion joint strip  to provide not less than 120 minute protection. </t>
    </r>
    <r>
      <rPr>
        <b/>
        <sz val="11"/>
        <rFont val="Arial"/>
        <family val="2"/>
      </rPr>
      <t>FOR GAPS UP TO 50mm wide.</t>
    </r>
  </si>
  <si>
    <r>
      <t>Install expansion joint strip as per manufacturers instruction. Push fit joint sealer into gap using finger pressure. No adhesive required. Ensure butts are tight together without gaps and that joint sealer is compressed to a tight fit. Expansion joint strip  to provide not less than 120 minute protection..</t>
    </r>
    <r>
      <rPr>
        <b/>
        <sz val="11"/>
        <rFont val="Arial"/>
        <family val="2"/>
      </rPr>
      <t xml:space="preserve"> FOR GAPS UP TO 150mm wide.</t>
    </r>
  </si>
  <si>
    <t>Allow to survey each block and schedule all FRA works to be undertaken as part of this project</t>
  </si>
  <si>
    <t>Fire stopping to holes</t>
  </si>
  <si>
    <t>no</t>
  </si>
  <si>
    <t>Fire stopping as 3.44 but for large hole / pipe not exceeding 150mm diameter</t>
  </si>
  <si>
    <t>Fire stopping as 3.44 but for extra large hole / pipe not exceeding 250mm diameter</t>
  </si>
  <si>
    <t xml:space="preserve">Fire stopping as 3.44 but for duct / trunking not exceeding 0.0025m² </t>
  </si>
  <si>
    <t xml:space="preserve">Fire stopping as 3.44 but for duct / trunking not exceeding 0.01m² </t>
  </si>
  <si>
    <t xml:space="preserve">Fire stopping as 3.44 but for duct / trunking not exceeding 0.0225m² </t>
  </si>
  <si>
    <t xml:space="preserve">Fire stopping as 3.44 but for duct / trunking not exceeding 0.05m² </t>
  </si>
  <si>
    <t xml:space="preserve">Fire stopping as 3.44 but for duct / trunking not exceeding 0.1m² </t>
  </si>
  <si>
    <t>Fire stopping - Sealing holes, pipe penetrations and the like between existing levels or transmissions with fire rated polyurethane expanding foam; trim and neaten when set; skim coat; decoration; small hole / pipe not exceeding 50mm diameter</t>
  </si>
  <si>
    <t xml:space="preserve">Supply and fit new purpose made fire rated head partition to areas above existing door frame including glazing in Georgian Wired Polished Plate fire rated glass and glazing beads / intumescent glazing beads to form 1/2 hour fire rated panel. Prepare openings, make good all disturbed areas, cart away all debris arsing from the works. Door frame painted / varnish off site and touched up as required on completion of works </t>
  </si>
  <si>
    <t>RATE</t>
  </si>
  <si>
    <t>TOTAL</t>
  </si>
  <si>
    <t>Miscellaneous items</t>
  </si>
  <si>
    <t>COLLECTION</t>
  </si>
  <si>
    <t>FIRE DOORS</t>
  </si>
  <si>
    <t>FIRE SIGNAGE</t>
  </si>
  <si>
    <t>SEALING SYSTEMS</t>
  </si>
  <si>
    <t>INTERNAL DECS</t>
  </si>
  <si>
    <t>COLLARS &amp; PILLOWS</t>
  </si>
  <si>
    <t>GENERAL ITEMS</t>
  </si>
  <si>
    <t>TENDER WORKS TOTAL (A)</t>
  </si>
  <si>
    <t xml:space="preserve">Supply and fit new purpose made fire rated head partition to areas above existing door frame including glazing in Georgian Wired Polished Plate fire rated glass OR fire-rated hardwood OR 6mm fire rated glazing and glazing beads / intumescent glazing beads to form 1 hour fire rated panel Prepare openings, make good all disturbed areas, cart away all debris, arsing from the works . Door frame painted / varnish off site and touched up as required on completion of works </t>
  </si>
  <si>
    <r>
      <t xml:space="preserve">Allow to supply and install </t>
    </r>
    <r>
      <rPr>
        <sz val="10"/>
        <rFont val="Arial"/>
        <family val="2"/>
      </rPr>
      <t>Premises Information Box (PIB). Box to be installed as per manufacturers instructions.</t>
    </r>
  </si>
  <si>
    <r>
      <t xml:space="preserve">Provide and fix mineral fibre batt (approved for minimum 4 hours fire protection) as per manufacturers installation instruction to </t>
    </r>
    <r>
      <rPr>
        <b/>
        <sz val="11"/>
        <rFont val="Arial"/>
        <family val="2"/>
      </rPr>
      <t>vertical opening</t>
    </r>
    <r>
      <rPr>
        <sz val="11"/>
        <rFont val="Arial"/>
        <family val="2"/>
      </rPr>
      <t>. Cut batt to size ensuring a tight friction fit to opening and around penetrations. Opening to be filled using the minimum amount of joints and batt pieces as possible.. The opening reveal shall be coated and the batt edge buttered before installation with fire sealing mortar/compound. Ensure penetrations are supported within 500mm of batt face and all penetrations sealed with intumescent sealant. All service penetrations and joints, including perimeter joints, to be sealed with fire sealing mortar/compound after installation. Attach warning label to the completed seal indicating date of installation and compliance and that the barrier is fire rated. All Batt to be installed as per manufacturers instructions to comply with Approved Document B1 - Minimum 60 minute integrity - boards to include ablative coating</t>
    </r>
  </si>
  <si>
    <r>
      <t>Provide and fix mineral fibre batt (approved for minimum 4 hours fire protection) as per manufacturers installation instruction to</t>
    </r>
    <r>
      <rPr>
        <b/>
        <sz val="11"/>
        <rFont val="Arial"/>
        <family val="2"/>
      </rPr>
      <t xml:space="preserve"> vertical opening</t>
    </r>
    <r>
      <rPr>
        <sz val="11"/>
        <rFont val="Arial"/>
        <family val="2"/>
      </rPr>
      <t>. Cut batt to size ensuring a tight friction fit to opening and around penetrations. Opening to be filled using the minimum amount of joints and batt pieces as possible.. The opening reveal shall be coated and the batt edge buttered before installation with fire sealing mortar/compound. Ensure penetrations are supported within 500mm of batt face and all penetrations sealed with intumescent sealant. All service penetrations and joints, including perimeter joints, to be sealed with fire sealing mortar/compound after installation. Attach warning label to the completed seal indicating date of installation and compliance and that the barrier is fire rated. All Batt to be installed as per manufacturers instructions to comply with Approved Document B1 - Minimum 60 minute integrity - boards to include ablative coating</t>
    </r>
  </si>
  <si>
    <r>
      <t xml:space="preserve">Provide and fix mineral fibre batt (approved for minimum 4 hours fire protection) as per manufacturers installation instruction to </t>
    </r>
    <r>
      <rPr>
        <b/>
        <sz val="11"/>
        <rFont val="Arial"/>
        <family val="2"/>
      </rPr>
      <t>vertical opening</t>
    </r>
    <r>
      <rPr>
        <sz val="11"/>
        <rFont val="Arial"/>
        <family val="2"/>
      </rPr>
      <t>. Cut batt to size ensuring a tight friction fit to opening and around penetrations. Opening to be filled using the minimum amount of joints and batt pieces as possible.. The opening reveal shall be coated and the batt edge buttered before installation with fire sealing mortar/compound.  Ensure penetrations are supported within 500mm of batt face and all penetrations sealed with intumescent sealant. All service penetrations and joints, including perimeter joints, to be sealed with fire sealing mortar/compound after installation. Attach warning label to the completed seal indicating date of installation and compliance and that the barrier is fire rated. All Batt to be installed as per manufacturers instructions to comply with Approved Document B1 - Minimum 60 minute integrity - boards to include ablative coating</t>
    </r>
  </si>
  <si>
    <r>
      <t xml:space="preserve">Provide and fix mineral fibre batt (approved forminimum 4 hours fire protection) as per manufacturers installation instruction to </t>
    </r>
    <r>
      <rPr>
        <b/>
        <sz val="11"/>
        <rFont val="Arial"/>
        <family val="2"/>
      </rPr>
      <t>vertical opening</t>
    </r>
    <r>
      <rPr>
        <sz val="11"/>
        <rFont val="Arial"/>
        <family val="2"/>
      </rPr>
      <t>. Cut batt to size ensuring a tight friction fit to opening and around penetrations. Opening to be filled using the minimum amount of joints and batt pieces as possible.. The opening reveal shall be coated and the batt edge buttered before installation with fire sealing mortar/compound. Ensure penetrations are supported within 500mm of batt face and all penetrations sealed with intumescent sealant. All service penetrations and joints, including perimeter joints, to be sealed with fire sealing mortar/compound after installation. Attach warning label to the completed seal indicating date of installation and compliance and that the barrier is fire rated. All Batt to be installed as per manufacturers instructions to comply with Approved Document B1 - Minimum 60 minute integrity - boards to include ablative coating</t>
    </r>
  </si>
  <si>
    <r>
      <t xml:space="preserve">Provide and fix mineral fibre batt (approved for minimum 4 hours fire protection) as per manufacturers installation instruction to </t>
    </r>
    <r>
      <rPr>
        <b/>
        <sz val="11"/>
        <rFont val="Arial"/>
        <family val="2"/>
      </rPr>
      <t>horizontal opening</t>
    </r>
    <r>
      <rPr>
        <sz val="11"/>
        <rFont val="Arial"/>
        <family val="2"/>
      </rPr>
      <t>. Cut batt to size ensuring a tight friction fit to opening and around penetrations. Opening to be filled using the minimum amount of joints and batt pieces as possible.. The opening reveal shall be coated and the batt edge buttered before installation with fire sealing mortar/compound. Ensure penetrations are supported within 500mm of batt face and all penetrations sealed with intumescent sealant. All service penetrations and joints, including perimeter joints, to be sealed with fire sealing mortar/compound after installation. Attach warning label to the completed seal indicating date of installation and compliance and that the barrier is fire rated. All Batt to be installed as per manufacturers instructions to comply with Approved Document B1 - Minimum 120 minute integrity - boards to include ablative coating - Maximum opening 2.4m x 1.2m.</t>
    </r>
  </si>
  <si>
    <r>
      <t xml:space="preserve">Provide and fix mineral fibre batt (approved for minimum 4 hours fire protection) as per manufacturers installation instruction to </t>
    </r>
    <r>
      <rPr>
        <b/>
        <sz val="11"/>
        <rFont val="Arial"/>
        <family val="2"/>
      </rPr>
      <t>horizontal opening</t>
    </r>
    <r>
      <rPr>
        <sz val="11"/>
        <rFont val="Arial"/>
        <family val="2"/>
      </rPr>
      <t>. Cut batt to size ensuring a tight friction fit to opening and around penetrations. Opening to be filled using the minimum amount of joints and batt pieces as possible. The opening reveal shall be coated and the batt edge buttered before installation with fire sealing mortar/compound. Ensure penetrations are supported within 500mm of batt face and all penetrations sealed with intumescent sealant. All service penetrations and joints, including perimeter joints, to be sealed with fire sealing mortar/compound after installation. Attach warning label to the completed seal indicating date of installation and compliance and that the barrier is fire rated. All Batt to be installed as per manufacturers instructions to comply with Approved Document B1 - Minimum 120 minute integrity - boards to include ablative coating - Maximum opening 2.4m x 1.2m.</t>
    </r>
  </si>
  <si>
    <t xml:space="preserve">RENEW OR SUPPLY 25X50MM FIRE DOOR STOP. Renew or supply any door stop with 25x50mm softwood door stop set to fire check door, glued, screwed in accordance with BS459 Part 2 to door frame and prepare for redecoration. </t>
  </si>
  <si>
    <t>(B)</t>
  </si>
  <si>
    <t xml:space="preserve">add percentage addition for preliminaries </t>
  </si>
  <si>
    <t>(D)</t>
  </si>
  <si>
    <t>A) + B)</t>
  </si>
  <si>
    <t>adjusted total inclusive of preliminaries</t>
  </si>
  <si>
    <t xml:space="preserve">add percentage for overheads and profit </t>
  </si>
  <si>
    <t>(C)</t>
  </si>
  <si>
    <t>Total C) + D)</t>
  </si>
  <si>
    <t>CONTRACTOR:</t>
  </si>
  <si>
    <t>Contractor:</t>
  </si>
  <si>
    <t>TOTAL NOTIONAL PRICE CARRIED TO FORM OF TENDER (FOR TENDER EVALUATION PURPOSES ONLY)</t>
  </si>
  <si>
    <r>
      <t xml:space="preserve">Provide and fix mineral fibre batt (approved for minimum 4 hours fire protection) as per manufacturers installation instruction to </t>
    </r>
    <r>
      <rPr>
        <b/>
        <sz val="11"/>
        <rFont val="Arial"/>
        <family val="2"/>
      </rPr>
      <t>horizontal opening</t>
    </r>
    <r>
      <rPr>
        <sz val="11"/>
        <rFont val="Arial"/>
        <family val="2"/>
      </rPr>
      <t>. Cut batt to size ensuring a tight friction fit to opening and around penetrations. Opening to be filled using the minimum amount of joints and batt pieces as possible.. The opening reveal shall be coated and the batt edge buttered before installation with fire sealing mortar/compound (Intumastic Brush Grade Eco or similar approved). Ensure penetrations are supported within 500mm of batt face and all penetrations sealed with intumescent sealant. All service penetrations and joints, including perimeter joints, to be sealed with fire sealing mortar/compound after installation. Attach warning label to the completed seal indicating date of installation and compliance and that the barrier is fire rated. All Batt to be installed as per manufacturers instructions to comply with Approved Document B1 - Minimum 120 minute integrity - boards to include ablative coating - Maximum opening 2.4m x 1.2m.</t>
    </r>
  </si>
  <si>
    <t>Fit new door viewer - Remove defect; cut out / piece in; fit. Allow to enclose new door viewer in fire rated product to ensure it is adequately fire rated.</t>
  </si>
  <si>
    <t>Storage facilities and charging point for mobility scooter - PROVISIONAL SUM</t>
  </si>
  <si>
    <r>
      <rPr>
        <b/>
        <sz val="11"/>
        <rFont val="Arial"/>
        <family val="2"/>
      </rPr>
      <t>Flat Entrance FD30S and frame</t>
    </r>
    <r>
      <rPr>
        <sz val="11"/>
        <rFont val="Arial"/>
        <family val="2"/>
      </rPr>
      <t xml:space="preserve"> - Supply and fit new FD30S flat entrance door and frame (1981mm x 848mm x 44mm). Remove and dispose of existing doorset complete. Supply and install Fire Doorset as per manufacturers installation instructions. Door to be flush faced both sides finished in colour to be specified elsewhere. Door to be factory hung and fitted with all ironmongery relevant to door tested to BS 476 Part 22. Door to be supplied with copy of certification and door labelled or plugged to show compliance. Ironmongery to include 3No steel hinges CE marked and compliant with BS EN 1935; a self closing device compliant with BS EN 1154; brushed stainless steel kick plates; a five lever mortice lock with thumb turn locking on the inside and a roller ball rim latch both compliant with BS EN 12209 and BS EN 1634-1; an intumescent letter plate tested to  BS 476-20/22 . Doorset to be complete with backmoulds both sides.</t>
    </r>
  </si>
  <si>
    <r>
      <rPr>
        <b/>
        <sz val="11"/>
        <rFont val="Arial"/>
        <family val="2"/>
      </rPr>
      <t>Flat Entrance FD30S without frame</t>
    </r>
    <r>
      <rPr>
        <sz val="11"/>
        <rFont val="Arial"/>
        <family val="2"/>
      </rPr>
      <t xml:space="preserve"> - Supply and fit new FD30S flat entrance door (1981mm x 848mm x 44mm). Remove and dispose of existing door complete. Supply and install Fire Door into existing fire rated frame as per manufacturers installation instructions. Door to be flush faced both sides finished in colour to be specified elsewhere. Door to be factory fitted with all ironmongery relevant to door tested to BS 476 Part 22. Door to be supplied with copy of certification and door labelled or plugged to show compliance. Ironmongery to include 3No steel hinges CE marked and compliant with BS EN 1935; a self closing device compliant with BS EN 1154; a five lever mortice lock with thumb turn locking on the inside and a roller ball rim latch both compliant with BS EN 12209 and BS EN 1634-1; an intumescent letter plate tested to  BS 476-20/22 . Doorset to be complete with backmoulds both sides.</t>
    </r>
  </si>
  <si>
    <r>
      <rPr>
        <b/>
        <sz val="11"/>
        <rFont val="Arial"/>
        <family val="2"/>
      </rPr>
      <t>Communal Single Leaf FD30S with frame</t>
    </r>
    <r>
      <rPr>
        <sz val="11"/>
        <rFont val="Arial"/>
        <family val="2"/>
      </rPr>
      <t xml:space="preserve"> - Supply and fit new FD30S communal door and frame(1981mm x 848mm x 44mm). Remove and dispose of existing doorset complete. Supply and install Fire Doorset as per manufacturers installation instructions. Door to be flush faced both sides finished in colour to be specified elsewhere. Door to be factory hung and fitted with all ironmongery relevant to door tested to BS 476 Part 22. Door to be supplied with copy of certification and door labelled or plugged to show compliance. Ironmongery to include 3No steel hinges CE marked and compliant with BS EN 1935; a self closing device compliant with BS EN 1154; brushed stainless steel kick plates; a five lever mortice lock with thumb turn locking on the inside and a roller ball rim latch both compliant with BS EN 12209 and BS EN 1634-1; Doors to comprise Photoluminescent Tactile signs - 1 mm Rigid Plastic Glow in the Dark - 100 x 100mm with rounded corners. Doorset to be complete with backmoulds both sides.</t>
    </r>
  </si>
  <si>
    <r>
      <rPr>
        <b/>
        <sz val="11"/>
        <rFont val="Arial"/>
        <family val="2"/>
      </rPr>
      <t>Communal Single Leaf FD30S without frame</t>
    </r>
    <r>
      <rPr>
        <sz val="11"/>
        <rFont val="Arial"/>
        <family val="2"/>
      </rPr>
      <t xml:space="preserve"> - Supply and fit new FD30S Communal door (1981mm x 848mm x 44mm). Remove and dispose of existing door. Supply and install Fire Door into existing fire rated frame as per manufacturers installation instructions. Door to be flush faced both sides finished in colour to be specified elsewhere. Door to be factory hung and fitted with all ironmongery relevant to door tested to BS 476 Part 22. Door to be supplied with copy of certification and door labelled or plugged to show compliance. Ironmongery to include 3No steel hinges CE marked and compliant with BS EN 1935; a self closing device compliant with BS EN 1154; a five lever mortice lock with thumb turn locking on the inside and a roller ball rim latch both compliant with BS EN 12209 and BS EN 1634-1; an intumescent letter plate tested to  BS 476-20/22 . Doorset to be complete with backmoulds both sides.</t>
    </r>
  </si>
  <si>
    <r>
      <rPr>
        <b/>
        <sz val="11"/>
        <rFont val="Arial"/>
        <family val="2"/>
      </rPr>
      <t>Communal Single Leaf FD30S with vision panel and frame</t>
    </r>
    <r>
      <rPr>
        <sz val="11"/>
        <rFont val="Arial"/>
        <family val="2"/>
      </rPr>
      <t xml:space="preserve"> - Supply and fit new FD30S Communal door entrance door (1981mm x 848mm x 44mm). Remove and dispose of existing doorset complete. Supply and install Fire Doorset as per manufacturers installation instructions. Door to be flush faced both sides finished in colour to be specified elsewhere. Door to be factory hung and fitted with all ironmongery relevant to door tested to BS 476 Part 22. Door to be supplied with copy of certification and door labelled or plugged to show compliance. Ironmongery to include 3No steel hinges CE marked and compliant with BS EN 1935; a self closing device compliant with BS EN 1154; a five lever mortice lock with thumb turn locking on the inside and a roller ball rim latch both compliant with BS EN 12209 and BS EN 1634-1; Doors to comprise Photoluminescent Tactile signs - 1 mm Rigid Plastic Glow in the Dark - 100 x 100mm with rounded corners. Vision panel in Georgian Wired polished plate fire rated glass or Pyro rated fire glass. Doorset to be complete with backmoulds both sides.</t>
    </r>
  </si>
  <si>
    <r>
      <rPr>
        <b/>
        <sz val="11"/>
        <rFont val="Arial"/>
        <family val="2"/>
      </rPr>
      <t>Communal Single Leaf FD30S with vision panel and without frame</t>
    </r>
    <r>
      <rPr>
        <sz val="11"/>
        <rFont val="Arial"/>
        <family val="2"/>
      </rPr>
      <t xml:space="preserve"> - Supply and fit new FD30S Communal door entrance door (1981mm x 848mm x 44mm). Remove and dispose of existing doors. Supply and install Fire Door to existing fire rated frame as per manufacturers installation instructions. Door to be flush faced both sides finished in colour to be specified elsewhere. Door to be fitted with all ironmongery relevant to door tested to BS 476 Part 22. Door to be supplied with copy of certification and door labelled or plugged to show compliance. Ironmongery to include 3No steel hinges CE marked and compliant with BS EN 1935; a self closing device compliant with BS EN 1154; a five lever mortice lock with thumb turn locking on the inside and a roller ball rim latch both compliant with BS EN 12209 and BS EN 1634-1; Doors to comprise Photoluminescent Tactile signs - 1 mm Rigid Plastic Glow in the Dark - 100 x 100mm with rounded corners. Vision panel in Georgian Wired polished plate fire rated glass or Pyro rated fire glass. Doorset to be complete with backmoulds both sides.</t>
    </r>
  </si>
  <si>
    <r>
      <rPr>
        <b/>
        <sz val="11"/>
        <rFont val="Arial"/>
        <family val="2"/>
      </rPr>
      <t>Communal Double Leaf FD30S and frame</t>
    </r>
    <r>
      <rPr>
        <sz val="11"/>
        <rFont val="Arial"/>
        <family val="2"/>
      </rPr>
      <t xml:space="preserve"> - Double Fire Doorset leaves overall n/e (1981mm x 1500mm x 44mm). Remove and dispose of existing doorset complete. Supply and install Fire Doorset as per manufacturers installation instructions. Door to be flush faced both sides finished in colour to be specified elsewhere. Door to be factory hung and fitted with all ironmongery relevant to door tested to BS 476 Part 22. Door to be supplied with copy of certification and door labelled or plugged to show compliance. Ironmongery to include 3No steel hinges CE marked and compliant with BS EN 1935; a self closing device compliant with BS EN 1154; brushed stainless steel kick plates; a five lever mortice lock with thumb turn locking on the inside and a roller ball rim latch both compliant with BS EN 12209 and BS EN 1634-1; Doors to comprise Photoluminescent Tactile signs - 1 mm Rigid Plastic Glow in the Dark - 100 x 100mm with rounded corners . Doorset to be complete with backmoulds both sides.</t>
    </r>
  </si>
  <si>
    <r>
      <rPr>
        <b/>
        <sz val="11"/>
        <rFont val="Arial"/>
        <family val="2"/>
      </rPr>
      <t>Communal Double Leaf FD30S without frame</t>
    </r>
    <r>
      <rPr>
        <sz val="11"/>
        <rFont val="Arial"/>
        <family val="2"/>
      </rPr>
      <t xml:space="preserve"> - Double Fire Doorset leaves overall n/e (1981mm x 1500mm x 44mm). Remove and dispose of existing door. Supply and install Fire Doors to existing fire rated frame as per manufacturers installation instructions. Door to be flush faced both sides finished in colour to be specified elsewhere. Door to be fitted with all ironmongery relevant to door tested to BS 476 Part 22. Door to be supplied with copy of certification and door labelled or plugged to show compliance. Ironmongery to include 3No steel hinges CE marked and compliant with BS EN 1935; a self closing device compliant with BS EN 1154; a five lever mortice lock with thumb turn locking on the inside and a roller ball rim latch both compliant with BS EN 12209 and BS EN 1634-1; Doors to comprise Photoluminescent Tactile signs - 1 mm Rigid Plastic Glow in the Dark - 100 x 100mm with rounded corners. Doorset to be complete with backmoulds both sides.</t>
    </r>
  </si>
  <si>
    <r>
      <rPr>
        <b/>
        <sz val="11"/>
        <rFont val="Arial"/>
        <family val="2"/>
      </rPr>
      <t>Communal Double Leaf FD30S and frame and vision panel</t>
    </r>
    <r>
      <rPr>
        <sz val="11"/>
        <rFont val="Arial"/>
        <family val="2"/>
      </rPr>
      <t xml:space="preserve"> - Double Fire Doorset leaves overall n/e (1981mm x 1500mm x 44mm). Remove and dispose of existing doorset complete. Supply and install Fire Doorset as per manufacturers installation instructions. Door to be flush faced both sides finished in colour to be specified elsewhere. Door to be factory hung and fitted with all ironmongery relevant to door tested to BS 476 Part 22. Door to be supplied with copy of certification and door labelled or plugged to show compliance. Ironmongery to include 3No steel hinges CE marked and compliant with BS EN 1935; a self closing device compliant with BS EN 1154; brushed stainless steel kick plates; a five lever mortice lock with thumb turn locking on the inside and a roller ball rim latch both compliant with BS EN 12209 and BS EN 1634-1; Doors to comprise Photoluminescent Tactile signs - 1 mm Rigid Plastic Glow in the Dark - 100 x 100mm with rounded corners. Vision panel in Georgian Wired polished plate fire rated glass or Pyro rated fire glass. Doorset to be complete with backmoulds both sides.</t>
    </r>
  </si>
  <si>
    <r>
      <rPr>
        <b/>
        <sz val="11"/>
        <rFont val="Arial"/>
        <family val="2"/>
      </rPr>
      <t>Communal Double Leaf FD30S with vision panel and without frame</t>
    </r>
    <r>
      <rPr>
        <sz val="11"/>
        <rFont val="Arial"/>
        <family val="2"/>
      </rPr>
      <t xml:space="preserve"> - Double Fire Doorset leaves overall n/e (1981mm x 1500mm x 44mm). Remove and dispose of existing door. Supply and install Fire Door to existing fire rated frame as per manufacturers installation instructions. Door to be flush faced both sides finished in colour to be specified elsewhere. Door to be fitted with all ironmongery relevant to door tested to BS 476 Part 22. Door to be supplied with copy of certification and door labelled or plugged to show compliance. Ironmongery to include 3No steel hinges CE marked and compliant with BS EN 1935; a self closing device compliant with BS EN 1154; a five lever mortice lock with thumb turn locking on the inside and a roller ball rim latch both compliant with BS EN 12209 and BS EN 1634-1; Doors to comprise Photoluminescent Tactile signs - 1 mm Rigid Plastic Glow in the Dark - 100 x 100mm with rounded corners. Vision panel in Georgian Wired polished plate fire rated glass or Pyro rated fire glass. Doorset to be complete with backmoulds both sides.</t>
    </r>
  </si>
  <si>
    <r>
      <rPr>
        <b/>
        <sz val="11"/>
        <rFont val="Arial"/>
        <family val="2"/>
      </rPr>
      <t>Riser Cupboard FD60S Doorset with frame</t>
    </r>
    <r>
      <rPr>
        <sz val="11"/>
        <rFont val="Arial"/>
        <family val="2"/>
      </rPr>
      <t xml:space="preserve"> - Supply and fit new FD60S riser door and frame (1981mm x 848mm x 44mm). Remove and dispose of existing doorset complete. Supply and install Fire Doorset as per manufacturers installation instructions. Door to be flush faced both sides finished in colour to be specified elsewhere. Door to be factory hung and fitted with all ironmongery relevant to door tested to BS 476 Part 22. Door to be supplied with copy of certification and door labelled or plugged to show compliance. Ironmongery to include 3No steel hinges CE marked and compliant with BS EN 1935; a self closing device compliant with BS EN 1154; brushed stainless steel kick plates; an FB2 mortice lock compliant with BS EN 12209 and BS EN 1634-1; Doors to comprise Photoluminescent Tactile signs - 1 mm Rigid Plastic Glow in the Dark - 100 x 100mm with rounded corners. Doorset to be complete with backmoulds both sides.</t>
    </r>
  </si>
  <si>
    <r>
      <rPr>
        <b/>
        <sz val="11"/>
        <rFont val="Arial"/>
        <family val="2"/>
      </rPr>
      <t>Riser Cupboard FD60S Riser Doorset without frame</t>
    </r>
    <r>
      <rPr>
        <sz val="11"/>
        <rFont val="Arial"/>
        <family val="2"/>
      </rPr>
      <t xml:space="preserve"> - Supply and fit new FD60S riser door and frame( (1981mm x 848mm x 44mm). Remove and dispose of existing door. Supply and install Fire Door to e</t>
    </r>
    <r>
      <rPr>
        <sz val="9.9"/>
        <rFont val="Arial"/>
        <family val="2"/>
      </rPr>
      <t>xisting frame</t>
    </r>
    <r>
      <rPr>
        <sz val="11"/>
        <rFont val="Arial"/>
        <family val="2"/>
      </rPr>
      <t xml:space="preserve"> as per manufacturers installation instructions. Door to be flush faced both sides finished in colour to be specified elsewhere. Door to be fitted with all ironmongery relevant to door tested to BS 476 Part 22. Door to be supplied with copy of certification and door labelled or plugged to show compliance. Ironmongery to include 3No steel hinges CE marked and compliant with BS EN 1935; a self closing device compliant with BS EN 1154; brushed stainless steel kick plates; an FB2 mortice lock compliant with BS EN 12209 and BS EN 1634-1; Doors to comprise Photoluminescent Tactile signs - 1 mm Rigid Plastic Glow in the Dark - 100 x 100mm with rounded corners. Doorset to be complete with backmoulds both sides.</t>
    </r>
  </si>
  <si>
    <r>
      <rPr>
        <b/>
        <sz val="11"/>
        <rFont val="Arial"/>
        <family val="2"/>
      </rPr>
      <t>Riser Cupboard Double FD60S doorset with frame</t>
    </r>
    <r>
      <rPr>
        <sz val="11"/>
        <rFont val="Arial"/>
        <family val="2"/>
      </rPr>
      <t xml:space="preserve"> - Supply and fit new FD60S Communal riser doorset (1981mm x 848mm x 44mm). Remove and dispose of existing doorset complete. Supply and install Fire Doorset as per manufacturers installation instructions. Door to be flush faced both sides finished in colour to be specified elsewhere. Door to be factory hung and fitted with all ironmongery relevant to door tested to BS 476 Part 22. Door to be supplied with copy of certification and door labelled or plugged to show compliance. Ironmongery to include 3No steel hinges CE marked and compliant with BS EN 1935; a self closing device compliant with BS EN 1154; an FB2 mortice lock compliant with BS EN 12209 and BS EN 1634-1Doors to comprise Photoluminescent Tactile signs - 1 mm Rigid Plastic Glow in the Dark - 100 x 100mm with rounded corners. Doorset to be complete with backmoulds both sides.</t>
    </r>
  </si>
  <si>
    <r>
      <rPr>
        <b/>
        <sz val="11"/>
        <rFont val="Arial"/>
        <family val="2"/>
      </rPr>
      <t>Riser Cupboard Communal Double FD60S doorset without frame</t>
    </r>
    <r>
      <rPr>
        <sz val="11"/>
        <rFont val="Arial"/>
        <family val="2"/>
      </rPr>
      <t xml:space="preserve"> - Supply and fit new FD60S Communal riser door (1981mm x 848mm x 44mm). Remove and dispose of existing door. Supply and install Fire Door to existing fire rated frame as per manufacturers installation instructions. Door to be flush faced both sides finished in colour to be specified elsewhere. Door to be fitted with all ironmongery relevant to door tested to BS 476 Part 22. Door to be supplied with copy of certification and door labelled or plugged to show compliance. Ironmongery to include 3No steel hinges CE marked and compliant with BS EN 1935; a self closing device compliant with BS EN 1154; an FB2 mortice lock compliant with BS EN 12209 and BS EN 1634-1. Doors to comprise Photoluminescent Tactile signs - 1 mm Rigid Plastic Glow in the Dark - 100 x 100mm with rounded corners. Doorset to be complete with backmoulds both sides.</t>
    </r>
  </si>
  <si>
    <r>
      <rPr>
        <b/>
        <sz val="11"/>
        <rFont val="Arial"/>
        <family val="2"/>
      </rPr>
      <t>Side Screen:</t>
    </r>
    <r>
      <rPr>
        <sz val="11"/>
        <rFont val="Arial"/>
        <family val="2"/>
      </rPr>
      <t xml:space="preserve">  (Not exceeding 500mm wide):Provide glazed sidescreen to any door frame to give 30 minute integrity. Screen to have mid rail and glass to be 6mm fire rated glazing. FD30(S) escape route screen to be factory glazed with  clear fire safety glass tested to BS EN 1363 Part 2 and to BS 476 Part 22 as part of the door test.</t>
    </r>
  </si>
  <si>
    <r>
      <rPr>
        <b/>
        <sz val="11"/>
        <rFont val="Arial"/>
        <family val="2"/>
      </rPr>
      <t>Extra over above - Glazing details:</t>
    </r>
    <r>
      <rPr>
        <sz val="11"/>
        <rFont val="Arial"/>
        <family val="2"/>
      </rPr>
      <t xml:space="preserve"> 6mm fire rated glazing. FD30(S) flat entrance doors to be factory glazed with  textured fire safety glass tested to BS EN 1363 Part 2 and to BS 476 Part 22 as part of the door test.</t>
    </r>
  </si>
  <si>
    <r>
      <rPr>
        <b/>
        <sz val="11"/>
        <rFont val="Arial"/>
        <family val="2"/>
      </rPr>
      <t>Extra over above - Glazing details:</t>
    </r>
    <r>
      <rPr>
        <sz val="11"/>
        <rFont val="Arial"/>
        <family val="2"/>
      </rPr>
      <t xml:space="preserve"> 6mm fire rated glazing or similar approved. FD30(S) escape route door or screen to be factory glazed with  clear fire safety glass tested to BS EN 1363 Part 2 and to BS 476 Part 22 as part of the door test.</t>
    </r>
  </si>
  <si>
    <r>
      <rPr>
        <b/>
        <sz val="11"/>
        <rFont val="Arial"/>
        <family val="2"/>
      </rPr>
      <t>Extra over above - Glazing details:</t>
    </r>
    <r>
      <rPr>
        <sz val="11"/>
        <rFont val="Arial"/>
        <family val="2"/>
      </rPr>
      <t xml:space="preserve"> 6mm fire rated glazing.  FD30(S) flat entrance doors to be factory glazed with  textured fire safety glass tested to BS EN 1363 Part 2 and to BS 476 Part 22 as part of the door test.</t>
    </r>
  </si>
  <si>
    <r>
      <rPr>
        <b/>
        <sz val="11"/>
        <rFont val="Arial"/>
        <family val="2"/>
      </rPr>
      <t>Extra over above - Glazing details:</t>
    </r>
    <r>
      <rPr>
        <sz val="11"/>
        <rFont val="Arial"/>
        <family val="2"/>
      </rPr>
      <t xml:space="preserve"> 6mm fire rated glazing.  FD30(S) escape route door or screen to be factory glazed with  clear fire safety glass tested to BS EN 1363 Part 2 and to BS 476 Part 22 as part of the door test.</t>
    </r>
  </si>
  <si>
    <t>Allow to seal vertical/ horizontal cable penetration through compartment wall, with intumescent mastic , installed in accordance with manufacturers instructions and ensure compliance with Approved Document B3. Allow for stickers/labels to be installed following the use of intumescent products to identify where works have been carried out to identify fire compliance and display conformity.</t>
  </si>
  <si>
    <t>Allow to seal at ceiling/wall junction through compartment wall., with intumescent mastic , installed in accordance with manufacturers instructions and ensure compliance with Approved Document B3. Allow for stickers/labels to be installed following the use of intumescent products to identify where works have been carried out to identify fire compliance and display conformity.</t>
  </si>
  <si>
    <t>Extra over fire barrier for forming opening for ½ hr fire resisting access hatch including frame, trims, door stops, hatch made form door blank, pair of 100mm steel butt hinges, FB2 mortice lock, door closer, intumescent strip with cold smoke seal including forming groove, Hatch and frame painted</t>
  </si>
  <si>
    <t>Extra over fire barrier for forming opening for 1 hr fire resisting access hatch including frame, trims, door stops, hatch made form door blank, pair of 100mm steel butt hinges, FB2 mortice lock, door closer, intumescent strip with cold smoke seal including forming groove, Hatch and frame painted</t>
  </si>
  <si>
    <t>Extra over fire barrier for forming opening for 2 hr fire resisting access hatch including frame, trims, door stops, hatch made form door blank, pair of 100mm steel butt hinges, FB2 mortice lock, door closer, intumescent strip with cold smoke seal including forming groove, Hatch and frame painted</t>
  </si>
  <si>
    <t>Type B - Medium rise block (typically 3-4 storeys, approx 10-40 flats)</t>
  </si>
  <si>
    <t>Type A - Block with minimal communal areas (typically 4-8 flats)</t>
  </si>
  <si>
    <t>Type C - High rise block (typically more than 10 storeys with up to 100 flats)</t>
  </si>
  <si>
    <t>IMPORTANT NOTES:
The quantities shown in this document are based on the assumption that they represent one year of works for one area/contractor.   Quantity 1 off indicates a standard FRA schedule of rates item for use on this programme of works.  Tenderers to advise any discounts available and quantity breaks to be achieved.</t>
  </si>
  <si>
    <t>FS1001</t>
  </si>
  <si>
    <t>FS1002</t>
  </si>
  <si>
    <t>FS1003</t>
  </si>
  <si>
    <t>FS1004</t>
  </si>
  <si>
    <t>FS1005</t>
  </si>
  <si>
    <t>FS1006</t>
  </si>
  <si>
    <t>FS1007</t>
  </si>
  <si>
    <t>FS1008</t>
  </si>
  <si>
    <t>FS1009</t>
  </si>
  <si>
    <t>FS1010</t>
  </si>
  <si>
    <t>FS1011</t>
  </si>
  <si>
    <t>FS1012</t>
  </si>
  <si>
    <t>FS1013</t>
  </si>
  <si>
    <t>FS1014</t>
  </si>
  <si>
    <t>FS1015</t>
  </si>
  <si>
    <t>FS1016</t>
  </si>
  <si>
    <t>FS1017</t>
  </si>
  <si>
    <t>FS1018</t>
  </si>
  <si>
    <t>FS1019</t>
  </si>
  <si>
    <t>FS1020</t>
  </si>
  <si>
    <t>FS1021</t>
  </si>
  <si>
    <t>FS1022</t>
  </si>
  <si>
    <t>FS1023</t>
  </si>
  <si>
    <t>FS1024</t>
  </si>
  <si>
    <t>FS1025</t>
  </si>
  <si>
    <t>FS1026</t>
  </si>
  <si>
    <t>FS1027</t>
  </si>
  <si>
    <t>FS1028</t>
  </si>
  <si>
    <t>FS1029</t>
  </si>
  <si>
    <t>FS1030</t>
  </si>
  <si>
    <t>FS1031</t>
  </si>
  <si>
    <t>FS1032</t>
  </si>
  <si>
    <t>FS1033</t>
  </si>
  <si>
    <t>FS1034</t>
  </si>
  <si>
    <t>FS1035</t>
  </si>
  <si>
    <t>FS1036</t>
  </si>
  <si>
    <t>FS1037</t>
  </si>
  <si>
    <t>FS1038</t>
  </si>
  <si>
    <t>FS1039</t>
  </si>
  <si>
    <t>FS1040</t>
  </si>
  <si>
    <t>FS1041</t>
  </si>
  <si>
    <t>FS1042</t>
  </si>
  <si>
    <t>FS1043</t>
  </si>
  <si>
    <t>FS1044</t>
  </si>
  <si>
    <t>FS1045</t>
  </si>
  <si>
    <t>FS1046</t>
  </si>
  <si>
    <t>FS1047</t>
  </si>
  <si>
    <t>FS1048</t>
  </si>
  <si>
    <t>FS1049</t>
  </si>
  <si>
    <t>FS1050</t>
  </si>
  <si>
    <t>FS1051</t>
  </si>
  <si>
    <t>FS1052</t>
  </si>
  <si>
    <t>FS1053</t>
  </si>
  <si>
    <t>FS1054</t>
  </si>
  <si>
    <t>FS1055</t>
  </si>
  <si>
    <t>FS1056</t>
  </si>
  <si>
    <t>FS2001</t>
  </si>
  <si>
    <t>FS2</t>
  </si>
  <si>
    <t>FS1</t>
  </si>
  <si>
    <t>FS2002</t>
  </si>
  <si>
    <t>FS2003</t>
  </si>
  <si>
    <t>FS2004</t>
  </si>
  <si>
    <t>FS2005</t>
  </si>
  <si>
    <t>FS2006</t>
  </si>
  <si>
    <t>FS2007</t>
  </si>
  <si>
    <t>FS2008</t>
  </si>
  <si>
    <t>FS2009</t>
  </si>
  <si>
    <t>FS2010</t>
  </si>
  <si>
    <t>FS2011</t>
  </si>
  <si>
    <t>FS2012</t>
  </si>
  <si>
    <t>FS2013</t>
  </si>
  <si>
    <t>FS2014</t>
  </si>
  <si>
    <t>FS2015</t>
  </si>
  <si>
    <t>FS2016</t>
  </si>
  <si>
    <t>FS2017</t>
  </si>
  <si>
    <t>FS2018</t>
  </si>
  <si>
    <t>FS2019</t>
  </si>
  <si>
    <t>FS3</t>
  </si>
  <si>
    <t>FS3001</t>
  </si>
  <si>
    <t>FS3002</t>
  </si>
  <si>
    <t>FS3003</t>
  </si>
  <si>
    <t>FS3004</t>
  </si>
  <si>
    <t>FS3005</t>
  </si>
  <si>
    <t>FS3006</t>
  </si>
  <si>
    <t>FS3007</t>
  </si>
  <si>
    <t>FS3008</t>
  </si>
  <si>
    <t>FS3009</t>
  </si>
  <si>
    <t>FS3010</t>
  </si>
  <si>
    <t>FS3011</t>
  </si>
  <si>
    <t>FS3012</t>
  </si>
  <si>
    <t>FS3013</t>
  </si>
  <si>
    <t>FS3014</t>
  </si>
  <si>
    <t>FS3015</t>
  </si>
  <si>
    <t>FS3016</t>
  </si>
  <si>
    <t>FS3017</t>
  </si>
  <si>
    <t>FS3018</t>
  </si>
  <si>
    <t>FS3019</t>
  </si>
  <si>
    <t>FS3020</t>
  </si>
  <si>
    <t>FS3021</t>
  </si>
  <si>
    <t>FS3022</t>
  </si>
  <si>
    <t>FS3023</t>
  </si>
  <si>
    <t>FS3024</t>
  </si>
  <si>
    <t>FS3025</t>
  </si>
  <si>
    <t>FS3026</t>
  </si>
  <si>
    <t>FS3027</t>
  </si>
  <si>
    <t>FS3028</t>
  </si>
  <si>
    <t>FS3029</t>
  </si>
  <si>
    <t>FS3030</t>
  </si>
  <si>
    <t>FS3031</t>
  </si>
  <si>
    <t>FS3032</t>
  </si>
  <si>
    <t>FS3033</t>
  </si>
  <si>
    <t>FS3034</t>
  </si>
  <si>
    <t>FS3035</t>
  </si>
  <si>
    <t>FS3036</t>
  </si>
  <si>
    <t>FS3037</t>
  </si>
  <si>
    <t>FS3038</t>
  </si>
  <si>
    <t>FS3039</t>
  </si>
  <si>
    <t>FS3040</t>
  </si>
  <si>
    <t>FS3041</t>
  </si>
  <si>
    <t>FS3042</t>
  </si>
  <si>
    <t>FS3043</t>
  </si>
  <si>
    <t>FS3044</t>
  </si>
  <si>
    <t>FS3045</t>
  </si>
  <si>
    <t>FS3046</t>
  </si>
  <si>
    <t>FS3047</t>
  </si>
  <si>
    <t>FS3048</t>
  </si>
  <si>
    <t>FS3049</t>
  </si>
  <si>
    <t>FS3050</t>
  </si>
  <si>
    <t>FS3051</t>
  </si>
  <si>
    <t>FS4</t>
  </si>
  <si>
    <t>FS5</t>
  </si>
  <si>
    <t>FS6</t>
  </si>
  <si>
    <t>FS4001</t>
  </si>
  <si>
    <t>FS4002</t>
  </si>
  <si>
    <t>FS5001</t>
  </si>
  <si>
    <t>FS5002</t>
  </si>
  <si>
    <t>FS5003</t>
  </si>
  <si>
    <t>FS5004</t>
  </si>
  <si>
    <t>FS5005</t>
  </si>
  <si>
    <t>FS5006</t>
  </si>
  <si>
    <t>FS5007</t>
  </si>
  <si>
    <t>FS5008</t>
  </si>
  <si>
    <t>FS5009</t>
  </si>
  <si>
    <t>FS6001</t>
  </si>
  <si>
    <t>FS6002</t>
  </si>
  <si>
    <t>FS6003</t>
  </si>
  <si>
    <t>FS6004</t>
  </si>
  <si>
    <t>FS6005</t>
  </si>
  <si>
    <r>
      <rPr>
        <b/>
        <sz val="11"/>
        <color theme="1"/>
        <rFont val="Arial"/>
        <family val="2"/>
      </rPr>
      <t>Walls and Ceiling</t>
    </r>
    <r>
      <rPr>
        <sz val="11"/>
        <color theme="1"/>
        <rFont val="Arial"/>
        <family val="2"/>
      </rPr>
      <t xml:space="preserve"> - Prepare existing walls, ceilings and allow to paint all communal surfaces with Warrington Blue Board Tested Paint System that achieves a guaranteed  'Class O'  rating in conjuction with existing substrate.  All in accordance with the preferred manufacturer's instructions.  NB - provide information showing the number of coats included in this rate. (</t>
    </r>
    <r>
      <rPr>
        <b/>
        <sz val="11"/>
        <color theme="1"/>
        <rFont val="Arial"/>
        <family val="2"/>
      </rPr>
      <t>Ealing preferred manufacturer is Integra Coatings Ltd)</t>
    </r>
  </si>
  <si>
    <r>
      <rPr>
        <b/>
        <sz val="11"/>
        <color theme="1"/>
        <rFont val="Arial"/>
        <family val="2"/>
      </rPr>
      <t>Painted Woodwork</t>
    </r>
    <r>
      <rPr>
        <sz val="11"/>
        <color theme="1"/>
        <rFont val="Arial"/>
        <family val="2"/>
      </rPr>
      <t xml:space="preserve"> - Prepare existing skirtings/architraves etc and allow to paint all communal woodwork surfaces with flame retardant 'Class O' rating spread of flame coating in accordance with manufacturers instructions </t>
    </r>
    <r>
      <rPr>
        <b/>
        <sz val="11"/>
        <color theme="1"/>
        <rFont val="Arial"/>
        <family val="2"/>
      </rPr>
      <t>(Ealing preferred manufacturer Integra Coatings Ltd)</t>
    </r>
  </si>
  <si>
    <t>Allow to replace refuse chute intake doors with fire rated stainless steel chute doors approx size 400mm x 400mm (installed as per manufacturers instructions), including all making good and sealing system to ensure fire rating of compartment wall. Fire Chute to be smoke resistant with rubber seal providing resistance to passage of smoke and tested to BS476 Section 31.1 and BS5588. Door is to fire resistant construction containing an inner and outer steel skin with a fire resistant core – tested to BS476 Part 22, section 6. Door to be vandal proof meeting requirements of BS1703 Section 6.3.3.6. Refuse chute intake door to fit flush, with self door closer in accordance with BS1703 6.3.3.4.</t>
  </si>
  <si>
    <t>Install Fire Pillows into vertical opening as per manufacturers installation instructions. Ensure that any penetrations are supported by hangers, channels or steel angles within a maximum 500mm from the faces of the seal. Fire Pillows to be packed tightly within the opening and around any penetration using smaller pillows as required. Attach warning label to the completed seal indicating that the pillows are a fire rated barrier  - 60 minute fire integrity - Maximum area not to exceed 0.1m2</t>
  </si>
  <si>
    <t>Install Fire Pillows into vertical opening as per manufacturers installation instructions. Ensure that any penetrations are supported by hangers, channels or steel angles within a maximum 500mm from the faces of the seal. Fire Pillows to be packed tightly within the opening and around any penetration using smaller pillows as required. Attach warning label to the completed seal indicating that the pillows are a fire rated barrier - 60 minute fire integrity - Maximum area not to exceed  0.5m2</t>
  </si>
  <si>
    <t>Mechanically fix a supporting steel mesh (50mm square with 5mm wires) to soffit, vertical sides or top of floor slab for Fire Pillows to laid into as per manufacturers installation instructions. Install Fire Pillows into horizontal opening as per manufacturers installation instructions. Fire Pillows to be packed tightly within the opening and around any penetration using smaller pillows as required. Attach warning label to the completed seal indicating that the pillows are a fire rated barrier  - 60 minute fire integrity - Maximum area not to exceed 0.1m2 - to be used for horizontal elements of structure.</t>
  </si>
  <si>
    <t>Mechanically fix a supporting steel mesh (50mm square with 5mm wires) to soffit, vertical sides or top of floor slab for Fire Pillows to laid into as per manufacturers installation instructions. Install Fire Pillows into horizontal opening as per manufacturers installation instructions. Fire Pillows to be packed tightly within the opening and around any penetration using smaller pillows as required. Attach warning label to the completed seal indicating that the pillows are a fire rated barrier  - 60 minute fire integrity - Maximum area not to exceed 0.5m2 - to be used for horizontal elements of structure.</t>
  </si>
  <si>
    <t>FS6006</t>
  </si>
  <si>
    <t>FS6007</t>
  </si>
  <si>
    <t xml:space="preserve"> Enter ON COVER SHEET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</si>
</sst>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quot;£&quot;* #,##0.00_-;\-&quot;£&quot;* #,##0.00_-;_-&quot;£&quot;* &quot;-&quot;??_-;_-@_-"/>
    <numFmt numFmtId="165" formatCode="_-* #,##0.00_-;\-* #,##0.00_-;_-* &quot;-&quot;??_-;_-@_-"/>
    <numFmt numFmtId="166" formatCode="_(&quot;£&quot;* #,##0.00_);_(&quot;£&quot;* \(#,##0.00\);_(&quot;£&quot;* &quot;-&quot;??_);_(@_)"/>
    <numFmt numFmtId="167" formatCode="0.0"/>
    <numFmt numFmtId="168" formatCode="&quot;£&quot;#,##0.00"/>
    <numFmt numFmtId="169" formatCode="[$-F800]dddd\,\ mmmm\ dd\,\ yyyy"/>
  </numFmts>
  <fonts count="33" x14ac:knownFonts="1">
    <font>
      <sz val="10"/>
      <name val="Arial"/>
    </font>
    <font>
      <sz val="10"/>
      <name val="Arial"/>
      <family val="2"/>
    </font>
    <font>
      <b/>
      <sz val="10"/>
      <name val="Arial"/>
      <family val="2"/>
    </font>
    <font>
      <b/>
      <sz val="8"/>
      <name val="Arial"/>
      <family val="2"/>
    </font>
    <font>
      <sz val="10"/>
      <name val="Arial"/>
      <family val="2"/>
    </font>
    <font>
      <sz val="10"/>
      <name val="Arial"/>
      <family val="2"/>
    </font>
    <font>
      <b/>
      <sz val="12"/>
      <name val="Arial"/>
      <family val="2"/>
    </font>
    <font>
      <sz val="12"/>
      <name val="Arial"/>
      <family val="2"/>
    </font>
    <font>
      <sz val="11"/>
      <name val="Arial"/>
      <family val="2"/>
    </font>
    <font>
      <b/>
      <sz val="14"/>
      <name val="Arial"/>
      <family val="2"/>
    </font>
    <font>
      <sz val="14"/>
      <name val="Arial"/>
      <family val="2"/>
    </font>
    <font>
      <sz val="12"/>
      <color theme="1"/>
      <name val="Arial"/>
      <family val="2"/>
    </font>
    <font>
      <u/>
      <sz val="10"/>
      <color theme="10"/>
      <name val="Arial"/>
      <family val="2"/>
    </font>
    <font>
      <u/>
      <sz val="10"/>
      <color theme="11"/>
      <name val="Arial"/>
      <family val="2"/>
    </font>
    <font>
      <b/>
      <sz val="11"/>
      <name val="Arial"/>
      <family val="2"/>
    </font>
    <font>
      <b/>
      <u/>
      <sz val="11"/>
      <color theme="1"/>
      <name val="Arial"/>
      <family val="2"/>
    </font>
    <font>
      <sz val="11"/>
      <color theme="1"/>
      <name val="Arial"/>
      <family val="2"/>
    </font>
    <font>
      <vertAlign val="superscript"/>
      <sz val="11"/>
      <name val="Arial"/>
      <family val="2"/>
    </font>
    <font>
      <b/>
      <sz val="11"/>
      <color theme="1"/>
      <name val="Arial"/>
      <family val="2"/>
    </font>
    <font>
      <b/>
      <u/>
      <sz val="11"/>
      <name val="Arial"/>
      <family val="2"/>
    </font>
    <font>
      <sz val="11"/>
      <color rgb="FFFF0000"/>
      <name val="Arial"/>
      <family val="2"/>
    </font>
    <font>
      <u/>
      <sz val="11"/>
      <name val="Arial"/>
      <family val="2"/>
    </font>
    <font>
      <sz val="11"/>
      <color theme="1" tint="4.9989318521683403E-2"/>
      <name val="Arial"/>
      <family val="2"/>
    </font>
    <font>
      <b/>
      <sz val="11"/>
      <color theme="1" tint="4.9989318521683403E-2"/>
      <name val="Arial"/>
      <family val="2"/>
    </font>
    <font>
      <vertAlign val="superscript"/>
      <sz val="11"/>
      <color theme="1"/>
      <name val="Arial"/>
      <family val="2"/>
    </font>
    <font>
      <sz val="8"/>
      <color indexed="81"/>
      <name val="Tahoma"/>
      <family val="2"/>
    </font>
    <font>
      <b/>
      <sz val="8"/>
      <color indexed="81"/>
      <name val="Tahoma"/>
      <family val="2"/>
    </font>
    <font>
      <sz val="8"/>
      <name val="Arial"/>
      <family val="2"/>
    </font>
    <font>
      <sz val="10"/>
      <name val="Arial"/>
      <family val="2"/>
    </font>
    <font>
      <sz val="9.9"/>
      <name val="Arial"/>
      <family val="2"/>
    </font>
    <font>
      <strike/>
      <sz val="11"/>
      <name val="Arial"/>
      <family val="2"/>
    </font>
    <font>
      <b/>
      <i/>
      <sz val="11"/>
      <name val="Arial"/>
      <family val="2"/>
    </font>
    <font>
      <b/>
      <sz val="10"/>
      <color rgb="FFFF000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hair">
        <color indexed="64"/>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diagonal/>
    </border>
    <border>
      <left/>
      <right style="thin">
        <color auto="1"/>
      </right>
      <top/>
      <bottom style="medium">
        <color indexed="64"/>
      </bottom>
      <diagonal/>
    </border>
    <border>
      <left/>
      <right/>
      <top style="thin">
        <color auto="1"/>
      </top>
      <bottom/>
      <diagonal/>
    </border>
    <border>
      <left style="medium">
        <color auto="1"/>
      </left>
      <right style="thin">
        <color indexed="64"/>
      </right>
      <top style="medium">
        <color auto="1"/>
      </top>
      <bottom/>
      <diagonal/>
    </border>
    <border>
      <left/>
      <right style="hair">
        <color indexed="64"/>
      </right>
      <top/>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indexed="64"/>
      </bottom>
      <diagonal/>
    </border>
  </borders>
  <cellStyleXfs count="174">
    <xf numFmtId="0" fontId="0" fillId="0" borderId="0"/>
    <xf numFmtId="43" fontId="1" fillId="0" borderId="0" applyFont="0" applyFill="0" applyBorder="0" applyAlignment="0" applyProtection="0"/>
    <xf numFmtId="43" fontId="4" fillId="0" borderId="0" applyFont="0" applyFill="0" applyBorder="0" applyAlignment="0" applyProtection="0"/>
    <xf numFmtId="166" fontId="1" fillId="0" borderId="0" applyFont="0" applyFill="0" applyBorder="0" applyAlignment="0" applyProtection="0"/>
    <xf numFmtId="0" fontId="4" fillId="0" borderId="0"/>
    <xf numFmtId="0" fontId="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5" fontId="1" fillId="0" borderId="0" applyFont="0" applyFill="0" applyBorder="0" applyAlignment="0" applyProtection="0"/>
    <xf numFmtId="9" fontId="28" fillId="0" borderId="0" applyFont="0" applyFill="0" applyBorder="0" applyAlignment="0" applyProtection="0"/>
  </cellStyleXfs>
  <cellXfs count="357">
    <xf numFmtId="0" fontId="0" fillId="0" borderId="0" xfId="0"/>
    <xf numFmtId="0" fontId="1" fillId="0" borderId="0" xfId="0" applyFont="1"/>
    <xf numFmtId="0" fontId="3" fillId="0" borderId="4" xfId="0" applyFont="1" applyBorder="1"/>
    <xf numFmtId="0" fontId="4" fillId="0" borderId="0" xfId="0" applyFont="1" applyBorder="1"/>
    <xf numFmtId="0" fontId="4" fillId="0" borderId="5" xfId="0" applyFont="1" applyBorder="1"/>
    <xf numFmtId="0" fontId="4" fillId="0" borderId="0" xfId="0" applyFont="1"/>
    <xf numFmtId="0" fontId="3" fillId="0" borderId="0" xfId="0" applyFont="1" applyBorder="1"/>
    <xf numFmtId="0" fontId="4" fillId="0" borderId="4" xfId="0" applyFont="1" applyBorder="1"/>
    <xf numFmtId="0" fontId="5" fillId="0" borderId="0" xfId="0" applyFont="1"/>
    <xf numFmtId="0" fontId="5" fillId="0" borderId="4" xfId="0" applyFont="1" applyBorder="1"/>
    <xf numFmtId="0" fontId="5" fillId="0" borderId="0" xfId="0" applyFont="1" applyBorder="1"/>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7" fillId="0" borderId="4" xfId="0" applyFont="1" applyBorder="1"/>
    <xf numFmtId="0" fontId="7" fillId="0" borderId="0" xfId="0" applyFont="1" applyBorder="1"/>
    <xf numFmtId="0" fontId="7" fillId="0" borderId="5" xfId="0" applyFont="1" applyBorder="1"/>
    <xf numFmtId="0" fontId="10" fillId="0" borderId="4" xfId="0" applyFont="1" applyBorder="1"/>
    <xf numFmtId="0" fontId="10" fillId="0" borderId="0" xfId="0" applyFont="1" applyBorder="1"/>
    <xf numFmtId="0" fontId="10" fillId="0" borderId="5" xfId="0" applyFont="1" applyBorder="1"/>
    <xf numFmtId="0" fontId="8" fillId="0" borderId="0" xfId="0" applyFont="1" applyAlignment="1">
      <alignment wrapText="1"/>
    </xf>
    <xf numFmtId="166" fontId="5" fillId="0" borderId="0" xfId="3" applyFont="1" applyBorder="1"/>
    <xf numFmtId="0" fontId="16" fillId="0" borderId="15" xfId="0" applyFont="1" applyFill="1" applyBorder="1" applyAlignment="1">
      <alignment horizontal="center" vertical="top" wrapText="1"/>
    </xf>
    <xf numFmtId="0" fontId="16" fillId="0" borderId="15" xfId="0" applyFont="1" applyFill="1" applyBorder="1" applyAlignment="1">
      <alignment horizontal="center" vertical="center" wrapText="1"/>
    </xf>
    <xf numFmtId="0" fontId="8" fillId="0" borderId="15" xfId="0" applyFont="1" applyBorder="1" applyAlignment="1">
      <alignment vertical="top" wrapText="1"/>
    </xf>
    <xf numFmtId="0" fontId="8" fillId="0" borderId="12"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Border="1" applyAlignment="1">
      <alignment vertical="top" wrapText="1"/>
    </xf>
    <xf numFmtId="0" fontId="8" fillId="0" borderId="15" xfId="0" applyFont="1" applyBorder="1" applyAlignment="1">
      <alignment horizontal="center" vertical="center"/>
    </xf>
    <xf numFmtId="168" fontId="14" fillId="0" borderId="15" xfId="0" applyNumberFormat="1" applyFont="1" applyFill="1" applyBorder="1" applyAlignment="1">
      <alignment horizontal="center" vertical="top" wrapText="1"/>
    </xf>
    <xf numFmtId="166" fontId="14" fillId="0" borderId="15" xfId="0" applyNumberFormat="1" applyFont="1" applyFill="1" applyBorder="1" applyAlignment="1">
      <alignment horizontal="center" vertical="top" wrapText="1"/>
    </xf>
    <xf numFmtId="0" fontId="16" fillId="0" borderId="0" xfId="0" applyFont="1" applyFill="1" applyBorder="1" applyAlignment="1">
      <alignment vertical="top" wrapText="1"/>
    </xf>
    <xf numFmtId="168" fontId="16" fillId="0" borderId="15" xfId="0" applyNumberFormat="1" applyFont="1" applyFill="1" applyBorder="1" applyAlignment="1">
      <alignment horizontal="center" vertical="top" wrapText="1"/>
    </xf>
    <xf numFmtId="0" fontId="14" fillId="0" borderId="0" xfId="0" applyFont="1" applyBorder="1" applyAlignment="1">
      <alignment vertical="top" wrapText="1"/>
    </xf>
    <xf numFmtId="0" fontId="8" fillId="0" borderId="0" xfId="0" applyFont="1" applyAlignment="1">
      <alignment vertical="top" wrapText="1"/>
    </xf>
    <xf numFmtId="0" fontId="8" fillId="0" borderId="0" xfId="0" applyFont="1" applyFill="1" applyBorder="1" applyAlignment="1">
      <alignment vertical="top" wrapText="1"/>
    </xf>
    <xf numFmtId="0" fontId="8" fillId="0" borderId="0" xfId="0" applyFont="1" applyFill="1" applyAlignment="1">
      <alignment vertical="top" wrapText="1"/>
    </xf>
    <xf numFmtId="0" fontId="22" fillId="0" borderId="15" xfId="0" applyFont="1" applyFill="1" applyBorder="1" applyAlignment="1">
      <alignment horizontal="center" vertical="top" wrapText="1"/>
    </xf>
    <xf numFmtId="168" fontId="22" fillId="0" borderId="15" xfId="0" applyNumberFormat="1" applyFont="1" applyFill="1" applyBorder="1" applyAlignment="1">
      <alignment horizontal="center" vertical="top" wrapText="1"/>
    </xf>
    <xf numFmtId="9" fontId="8" fillId="0" borderId="0" xfId="0" applyNumberFormat="1" applyFont="1" applyFill="1" applyAlignment="1">
      <alignment vertical="top" wrapText="1"/>
    </xf>
    <xf numFmtId="167" fontId="18" fillId="0" borderId="16" xfId="0" applyNumberFormat="1" applyFont="1" applyFill="1" applyBorder="1" applyAlignment="1">
      <alignment horizontal="center" vertical="center" wrapText="1"/>
    </xf>
    <xf numFmtId="0" fontId="18" fillId="0" borderId="0" xfId="0" applyFont="1" applyBorder="1" applyAlignment="1">
      <alignment wrapText="1"/>
    </xf>
    <xf numFmtId="167" fontId="14" fillId="0" borderId="17" xfId="0" applyNumberFormat="1" applyFont="1" applyFill="1" applyBorder="1" applyAlignment="1">
      <alignment horizontal="center" vertical="center" wrapText="1"/>
    </xf>
    <xf numFmtId="0" fontId="8" fillId="0" borderId="10" xfId="0" applyFont="1" applyFill="1" applyBorder="1" applyAlignment="1">
      <alignment horizontal="left" vertical="top" wrapText="1"/>
    </xf>
    <xf numFmtId="0" fontId="8" fillId="0" borderId="10" xfId="0" applyFont="1" applyFill="1" applyBorder="1" applyAlignment="1">
      <alignment horizontal="center" wrapText="1"/>
    </xf>
    <xf numFmtId="0" fontId="8" fillId="0" borderId="10" xfId="0" applyFont="1" applyFill="1" applyBorder="1" applyAlignment="1">
      <alignment horizontal="center" vertical="center" wrapText="1"/>
    </xf>
    <xf numFmtId="166" fontId="8" fillId="0" borderId="0" xfId="0" applyNumberFormat="1" applyFont="1" applyFill="1" applyAlignment="1">
      <alignment vertical="top" wrapText="1"/>
    </xf>
    <xf numFmtId="167" fontId="14" fillId="0" borderId="0" xfId="0" applyNumberFormat="1" applyFont="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vertical="center" wrapText="1"/>
    </xf>
    <xf numFmtId="168" fontId="8" fillId="0" borderId="0" xfId="0" applyNumberFormat="1" applyFont="1" applyAlignment="1">
      <alignment horizontal="center" wrapText="1"/>
    </xf>
    <xf numFmtId="166" fontId="8" fillId="0" borderId="0" xfId="0" applyNumberFormat="1" applyFont="1" applyAlignment="1">
      <alignment horizontal="center" wrapText="1"/>
    </xf>
    <xf numFmtId="0" fontId="8" fillId="0" borderId="15" xfId="0" applyFont="1" applyBorder="1" applyAlignment="1">
      <alignment vertical="top"/>
    </xf>
    <xf numFmtId="0" fontId="21" fillId="0" borderId="15" xfId="0" applyFont="1" applyBorder="1" applyAlignment="1">
      <alignment horizontal="left" vertical="top"/>
    </xf>
    <xf numFmtId="0" fontId="8" fillId="0" borderId="15" xfId="0" applyFont="1" applyBorder="1" applyAlignment="1">
      <alignment horizontal="left" vertical="top"/>
    </xf>
    <xf numFmtId="0" fontId="19" fillId="0" borderId="15" xfId="0" applyFont="1" applyBorder="1" applyAlignment="1">
      <alignment vertical="top"/>
    </xf>
    <xf numFmtId="0" fontId="14" fillId="0" borderId="15" xfId="0" applyFont="1" applyBorder="1" applyAlignment="1">
      <alignment vertical="center"/>
    </xf>
    <xf numFmtId="0" fontId="15" fillId="0" borderId="0" xfId="0" applyNumberFormat="1" applyFont="1" applyFill="1" applyBorder="1" applyAlignment="1">
      <alignment horizontal="left" vertical="top" wrapText="1"/>
    </xf>
    <xf numFmtId="0" fontId="16" fillId="0" borderId="15" xfId="0" applyFont="1" applyFill="1" applyBorder="1" applyAlignment="1">
      <alignment horizontal="left" vertical="top" wrapText="1"/>
    </xf>
    <xf numFmtId="168" fontId="16" fillId="0" borderId="15" xfId="0" applyNumberFormat="1" applyFont="1" applyFill="1" applyBorder="1" applyAlignment="1">
      <alignment horizontal="left" vertical="top" wrapText="1"/>
    </xf>
    <xf numFmtId="166" fontId="14" fillId="0" borderId="15" xfId="0" applyNumberFormat="1" applyFont="1" applyFill="1" applyBorder="1" applyAlignment="1">
      <alignment horizontal="left" vertical="top" wrapText="1"/>
    </xf>
    <xf numFmtId="0" fontId="8" fillId="0" borderId="0" xfId="0" applyFont="1" applyBorder="1" applyAlignment="1">
      <alignment horizontal="left" vertical="top" wrapText="1"/>
    </xf>
    <xf numFmtId="0" fontId="8" fillId="0" borderId="15" xfId="0" applyFont="1" applyFill="1" applyBorder="1" applyAlignment="1">
      <alignment horizontal="center" vertical="top" wrapText="1"/>
    </xf>
    <xf numFmtId="0" fontId="21" fillId="0" borderId="15" xfId="0" applyFont="1" applyBorder="1" applyAlignment="1">
      <alignment horizontal="center" vertical="top"/>
    </xf>
    <xf numFmtId="0" fontId="14" fillId="0" borderId="15" xfId="0" applyFont="1" applyBorder="1" applyAlignment="1">
      <alignment horizontal="center" vertical="top"/>
    </xf>
    <xf numFmtId="0" fontId="8" fillId="0" borderId="16" xfId="0" applyFont="1" applyBorder="1" applyAlignment="1">
      <alignment vertical="top" wrapText="1"/>
    </xf>
    <xf numFmtId="0" fontId="19" fillId="0" borderId="0" xfId="0" applyFont="1" applyBorder="1" applyAlignment="1">
      <alignment vertical="top" wrapText="1"/>
    </xf>
    <xf numFmtId="2" fontId="18" fillId="0" borderId="15" xfId="0" applyNumberFormat="1" applyFont="1" applyFill="1" applyBorder="1" applyAlignment="1">
      <alignment horizontal="center" vertical="top" wrapText="1"/>
    </xf>
    <xf numFmtId="0" fontId="18" fillId="0" borderId="0" xfId="0" applyFont="1" applyFill="1" applyBorder="1" applyAlignment="1">
      <alignment vertical="top" wrapText="1"/>
    </xf>
    <xf numFmtId="0" fontId="8" fillId="0" borderId="15" xfId="0" applyFont="1" applyFill="1" applyBorder="1" applyAlignment="1">
      <alignment horizontal="left" vertical="center" wrapText="1"/>
    </xf>
    <xf numFmtId="0" fontId="21" fillId="0" borderId="15" xfId="0" applyFont="1" applyBorder="1" applyAlignment="1">
      <alignment horizontal="left" vertical="center"/>
    </xf>
    <xf numFmtId="168" fontId="16" fillId="0" borderId="15" xfId="0" applyNumberFormat="1" applyFont="1" applyFill="1" applyBorder="1" applyAlignment="1">
      <alignment horizontal="center" vertical="center" wrapText="1"/>
    </xf>
    <xf numFmtId="0" fontId="8" fillId="0" borderId="12" xfId="0" applyFont="1" applyBorder="1" applyAlignment="1">
      <alignment vertical="center"/>
    </xf>
    <xf numFmtId="0" fontId="8" fillId="0" borderId="15" xfId="0" applyFont="1" applyBorder="1" applyAlignment="1">
      <alignment vertical="center"/>
    </xf>
    <xf numFmtId="0" fontId="16" fillId="0" borderId="15" xfId="0" applyFont="1" applyBorder="1" applyAlignment="1">
      <alignment horizontal="center" vertical="center"/>
    </xf>
    <xf numFmtId="168" fontId="18" fillId="0" borderId="15" xfId="0" applyNumberFormat="1" applyFont="1" applyFill="1" applyBorder="1" applyAlignment="1">
      <alignment horizontal="center" vertical="top" wrapText="1"/>
    </xf>
    <xf numFmtId="0" fontId="16" fillId="0" borderId="0" xfId="0" applyFont="1" applyBorder="1" applyAlignment="1">
      <alignment wrapText="1"/>
    </xf>
    <xf numFmtId="0" fontId="27" fillId="3" borderId="17" xfId="0" applyFont="1" applyFill="1" applyBorder="1" applyAlignment="1" applyProtection="1">
      <alignment vertical="top" wrapText="1"/>
    </xf>
    <xf numFmtId="0" fontId="20" fillId="0" borderId="0" xfId="0" applyFont="1" applyBorder="1" applyAlignment="1">
      <alignment vertical="top" wrapText="1"/>
    </xf>
    <xf numFmtId="0" fontId="1" fillId="0" borderId="0" xfId="0" applyFont="1" applyBorder="1"/>
    <xf numFmtId="0" fontId="2" fillId="0" borderId="0" xfId="0" applyFont="1" applyBorder="1"/>
    <xf numFmtId="167" fontId="14" fillId="0" borderId="0" xfId="0" applyNumberFormat="1" applyFont="1" applyBorder="1" applyAlignment="1">
      <alignment horizontal="center" vertical="center" wrapText="1"/>
    </xf>
    <xf numFmtId="0" fontId="8" fillId="0" borderId="0" xfId="0" applyFont="1" applyBorder="1" applyAlignment="1">
      <alignment wrapText="1"/>
    </xf>
    <xf numFmtId="0" fontId="8" fillId="0" borderId="0" xfId="0" applyFont="1" applyBorder="1" applyAlignment="1">
      <alignment horizontal="center" wrapText="1"/>
    </xf>
    <xf numFmtId="0" fontId="8" fillId="0" borderId="0" xfId="0" applyFont="1" applyBorder="1" applyAlignment="1">
      <alignment horizontal="center" vertical="center" wrapText="1"/>
    </xf>
    <xf numFmtId="168" fontId="8" fillId="0" borderId="0" xfId="0" applyNumberFormat="1" applyFont="1" applyBorder="1" applyAlignment="1">
      <alignment horizontal="center" wrapText="1"/>
    </xf>
    <xf numFmtId="166" fontId="8" fillId="0" borderId="0" xfId="0" applyNumberFormat="1" applyFont="1" applyBorder="1" applyAlignment="1">
      <alignment horizontal="center" wrapText="1"/>
    </xf>
    <xf numFmtId="0" fontId="14" fillId="0" borderId="0" xfId="0" applyFont="1" applyBorder="1" applyAlignment="1">
      <alignment wrapText="1"/>
    </xf>
    <xf numFmtId="167" fontId="14" fillId="0" borderId="0" xfId="0" applyNumberFormat="1" applyFont="1" applyBorder="1" applyAlignment="1">
      <alignment horizontal="center" vertical="top" wrapText="1"/>
    </xf>
    <xf numFmtId="0" fontId="22" fillId="0" borderId="0" xfId="0" applyFont="1" applyFill="1" applyBorder="1" applyAlignment="1">
      <alignment vertical="top" wrapText="1"/>
    </xf>
    <xf numFmtId="9" fontId="8" fillId="0" borderId="0" xfId="0" applyNumberFormat="1" applyFont="1" applyFill="1" applyBorder="1" applyAlignment="1">
      <alignment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center" wrapText="1"/>
    </xf>
    <xf numFmtId="0" fontId="8" fillId="0" borderId="0" xfId="0" applyFont="1" applyFill="1" applyBorder="1" applyAlignment="1">
      <alignment horizontal="center" vertical="center" wrapText="1"/>
    </xf>
    <xf numFmtId="168" fontId="8" fillId="0" borderId="0" xfId="0" applyNumberFormat="1" applyFont="1" applyFill="1" applyBorder="1" applyAlignment="1">
      <alignment horizontal="center" wrapText="1"/>
    </xf>
    <xf numFmtId="166" fontId="8" fillId="0" borderId="0" xfId="0" applyNumberFormat="1" applyFont="1" applyFill="1" applyBorder="1" applyAlignment="1">
      <alignment horizontal="center" wrapText="1"/>
    </xf>
    <xf numFmtId="166" fontId="8" fillId="0" borderId="0" xfId="0" applyNumberFormat="1" applyFont="1" applyFill="1" applyBorder="1" applyAlignment="1">
      <alignment vertical="top" wrapText="1"/>
    </xf>
    <xf numFmtId="167" fontId="14" fillId="0" borderId="0" xfId="0" applyNumberFormat="1" applyFont="1" applyBorder="1" applyAlignment="1">
      <alignment horizontal="left" vertical="top" wrapText="1"/>
    </xf>
    <xf numFmtId="0" fontId="8" fillId="0" borderId="0" xfId="0" applyFont="1" applyBorder="1" applyAlignment="1">
      <alignment horizontal="center" vertical="top" wrapText="1"/>
    </xf>
    <xf numFmtId="168" fontId="8" fillId="0" borderId="0" xfId="0" applyNumberFormat="1" applyFont="1" applyBorder="1" applyAlignment="1">
      <alignment horizontal="left" vertical="top" wrapText="1"/>
    </xf>
    <xf numFmtId="166" fontId="8" fillId="0" borderId="0" xfId="0" applyNumberFormat="1" applyFont="1" applyBorder="1" applyAlignment="1">
      <alignment horizontal="left" vertical="top" wrapText="1"/>
    </xf>
    <xf numFmtId="0" fontId="14" fillId="0" borderId="0" xfId="0" applyFont="1" applyBorder="1" applyAlignment="1">
      <alignment horizontal="left" vertical="top" wrapText="1"/>
    </xf>
    <xf numFmtId="0" fontId="14" fillId="0" borderId="0" xfId="0" applyFont="1" applyFill="1" applyBorder="1" applyAlignment="1">
      <alignment horizontal="left" vertical="top" wrapText="1"/>
    </xf>
    <xf numFmtId="0" fontId="8" fillId="0" borderId="0" xfId="0" applyFont="1" applyBorder="1" applyAlignment="1">
      <alignment horizontal="left" vertical="top"/>
    </xf>
    <xf numFmtId="0" fontId="21" fillId="0" borderId="0" xfId="0" applyFont="1" applyBorder="1" applyAlignment="1">
      <alignment horizontal="left" vertical="top"/>
    </xf>
    <xf numFmtId="167" fontId="18" fillId="0" borderId="0" xfId="0" applyNumberFormat="1" applyFont="1" applyBorder="1" applyAlignment="1">
      <alignment horizontal="center" vertical="center" wrapText="1"/>
    </xf>
    <xf numFmtId="0" fontId="16" fillId="0" borderId="0" xfId="0" applyFont="1" applyBorder="1" applyAlignment="1">
      <alignment horizontal="center" wrapText="1"/>
    </xf>
    <xf numFmtId="0" fontId="16" fillId="0" borderId="0" xfId="0" applyFont="1" applyBorder="1" applyAlignment="1">
      <alignment horizontal="center" vertical="center" wrapText="1"/>
    </xf>
    <xf numFmtId="168" fontId="16" fillId="0" borderId="0" xfId="0" applyNumberFormat="1" applyFont="1" applyBorder="1" applyAlignment="1">
      <alignment horizontal="center" wrapText="1"/>
    </xf>
    <xf numFmtId="0" fontId="18" fillId="0" borderId="0" xfId="0" applyFont="1" applyFill="1" applyBorder="1" applyAlignment="1">
      <alignment wrapText="1"/>
    </xf>
    <xf numFmtId="0" fontId="18" fillId="0" borderId="0" xfId="0" applyFont="1" applyBorder="1" applyAlignment="1">
      <alignment horizontal="center"/>
    </xf>
    <xf numFmtId="0" fontId="15" fillId="0" borderId="0" xfId="0" applyFont="1" applyBorder="1" applyAlignment="1">
      <alignment vertical="center" wrapText="1"/>
    </xf>
    <xf numFmtId="2" fontId="14" fillId="0" borderId="0" xfId="0" applyNumberFormat="1" applyFont="1" applyBorder="1" applyAlignment="1">
      <alignment horizontal="center" vertical="top" wrapText="1"/>
    </xf>
    <xf numFmtId="0" fontId="8" fillId="0" borderId="0" xfId="0" applyFont="1" applyBorder="1" applyAlignment="1">
      <alignment vertical="top"/>
    </xf>
    <xf numFmtId="0" fontId="8" fillId="0" borderId="0" xfId="5" applyFont="1" applyBorder="1" applyAlignment="1" applyProtection="1">
      <alignment vertical="top" wrapText="1"/>
    </xf>
    <xf numFmtId="0" fontId="8" fillId="0" borderId="0" xfId="5" applyFont="1" applyFill="1" applyBorder="1" applyAlignment="1" applyProtection="1">
      <alignment vertical="top" wrapText="1"/>
    </xf>
    <xf numFmtId="0" fontId="1" fillId="0" borderId="0" xfId="0" applyFont="1" applyBorder="1" applyAlignment="1">
      <alignment vertical="top" wrapText="1"/>
    </xf>
    <xf numFmtId="0" fontId="11" fillId="0" borderId="0" xfId="0" applyFont="1" applyFill="1" applyBorder="1" applyAlignment="1">
      <alignment horizontal="left" vertical="top" wrapText="1"/>
    </xf>
    <xf numFmtId="166" fontId="18" fillId="0" borderId="0" xfId="0" applyNumberFormat="1" applyFont="1" applyFill="1" applyBorder="1" applyAlignment="1">
      <alignment horizontal="center" wrapText="1"/>
    </xf>
    <xf numFmtId="0" fontId="3" fillId="0" borderId="1" xfId="0" applyFont="1" applyBorder="1"/>
    <xf numFmtId="0" fontId="3" fillId="0" borderId="2" xfId="0" applyFont="1" applyBorder="1"/>
    <xf numFmtId="0" fontId="4" fillId="0" borderId="2" xfId="0" applyFont="1" applyBorder="1"/>
    <xf numFmtId="0" fontId="4" fillId="0" borderId="3" xfId="0" applyFont="1" applyBorder="1"/>
    <xf numFmtId="0" fontId="8" fillId="0" borderId="2" xfId="0" applyFont="1" applyBorder="1" applyAlignment="1">
      <alignment vertical="top" wrapText="1"/>
    </xf>
    <xf numFmtId="0" fontId="8" fillId="0" borderId="3" xfId="0" applyFont="1" applyBorder="1" applyAlignment="1">
      <alignment vertical="top" wrapText="1"/>
    </xf>
    <xf numFmtId="167" fontId="14" fillId="0" borderId="4" xfId="0" applyNumberFormat="1" applyFont="1" applyBorder="1" applyAlignment="1">
      <alignment horizontal="center" vertical="top" wrapText="1"/>
    </xf>
    <xf numFmtId="0" fontId="8" fillId="0" borderId="5" xfId="0" applyFont="1" applyBorder="1" applyAlignment="1">
      <alignment vertical="top" wrapText="1"/>
    </xf>
    <xf numFmtId="2" fontId="23" fillId="0" borderId="4" xfId="0" applyNumberFormat="1" applyFont="1" applyFill="1" applyBorder="1" applyAlignment="1">
      <alignment horizontal="center" vertical="top" wrapText="1"/>
    </xf>
    <xf numFmtId="0" fontId="8" fillId="0" borderId="5" xfId="0" applyFont="1" applyFill="1" applyBorder="1" applyAlignment="1">
      <alignment vertical="top" wrapText="1"/>
    </xf>
    <xf numFmtId="167" fontId="14" fillId="0" borderId="4" xfId="0" applyNumberFormat="1" applyFont="1" applyFill="1" applyBorder="1" applyAlignment="1">
      <alignment horizontal="center" vertical="center" wrapText="1"/>
    </xf>
    <xf numFmtId="167" fontId="14" fillId="0" borderId="4" xfId="0" applyNumberFormat="1" applyFont="1" applyBorder="1" applyAlignment="1">
      <alignment horizontal="center" vertical="center" wrapText="1"/>
    </xf>
    <xf numFmtId="2" fontId="18" fillId="0" borderId="1" xfId="1" applyNumberFormat="1" applyFont="1" applyFill="1" applyBorder="1" applyAlignment="1">
      <alignment horizontal="center" vertical="top" wrapText="1"/>
    </xf>
    <xf numFmtId="0" fontId="15" fillId="0" borderId="2" xfId="0" applyNumberFormat="1" applyFont="1" applyFill="1" applyBorder="1" applyAlignment="1">
      <alignment horizontal="left" vertical="top" wrapText="1"/>
    </xf>
    <xf numFmtId="2" fontId="18" fillId="0" borderId="4" xfId="1" applyNumberFormat="1" applyFont="1" applyFill="1" applyBorder="1" applyAlignment="1">
      <alignment horizontal="center" vertical="top" wrapText="1"/>
    </xf>
    <xf numFmtId="167" fontId="18" fillId="0" borderId="4" xfId="1" applyNumberFormat="1" applyFont="1" applyFill="1" applyBorder="1" applyAlignment="1">
      <alignment horizontal="center" vertical="top" wrapText="1"/>
    </xf>
    <xf numFmtId="167" fontId="18" fillId="0" borderId="1" xfId="0" applyNumberFormat="1" applyFont="1" applyBorder="1" applyAlignment="1">
      <alignment horizontal="center" vertical="top" wrapText="1"/>
    </xf>
    <xf numFmtId="0" fontId="16" fillId="0" borderId="2" xfId="0" applyFont="1" applyBorder="1" applyAlignment="1">
      <alignment vertical="center" wrapText="1"/>
    </xf>
    <xf numFmtId="167" fontId="18" fillId="0" borderId="4" xfId="0" applyNumberFormat="1" applyFont="1" applyBorder="1" applyAlignment="1">
      <alignment horizontal="center" vertical="top" wrapText="1"/>
    </xf>
    <xf numFmtId="2" fontId="18" fillId="0" borderId="4" xfId="0" applyNumberFormat="1" applyFont="1" applyFill="1" applyBorder="1" applyAlignment="1">
      <alignment horizontal="center" vertical="top" wrapText="1"/>
    </xf>
    <xf numFmtId="167" fontId="14" fillId="0" borderId="1" xfId="0" applyNumberFormat="1" applyFont="1" applyBorder="1" applyAlignment="1">
      <alignment horizontal="center" vertical="center" wrapText="1"/>
    </xf>
    <xf numFmtId="0" fontId="14" fillId="0" borderId="2" xfId="0" applyFont="1" applyFill="1" applyBorder="1" applyAlignment="1">
      <alignment wrapText="1"/>
    </xf>
    <xf numFmtId="2" fontId="14" fillId="0" borderId="4" xfId="0" applyNumberFormat="1" applyFont="1" applyBorder="1" applyAlignment="1">
      <alignment horizontal="center" vertical="top" wrapText="1"/>
    </xf>
    <xf numFmtId="4" fontId="18" fillId="0" borderId="22" xfId="0" applyNumberFormat="1" applyFont="1" applyBorder="1" applyAlignment="1">
      <alignment horizontal="center" vertical="center"/>
    </xf>
    <xf numFmtId="0" fontId="18" fillId="0" borderId="22" xfId="0" applyFont="1" applyBorder="1" applyAlignment="1">
      <alignment horizontal="center" vertical="center"/>
    </xf>
    <xf numFmtId="0" fontId="18" fillId="0" borderId="22" xfId="0" applyFont="1" applyBorder="1" applyAlignment="1">
      <alignment vertical="center"/>
    </xf>
    <xf numFmtId="0" fontId="18" fillId="0" borderId="23" xfId="0" applyFont="1" applyFill="1" applyBorder="1" applyAlignment="1">
      <alignment horizontal="center" wrapText="1"/>
    </xf>
    <xf numFmtId="0" fontId="18" fillId="0" borderId="23"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3" xfId="0" applyFont="1" applyFill="1" applyBorder="1" applyAlignment="1">
      <alignment horizontal="center" wrapText="1"/>
    </xf>
    <xf numFmtId="0" fontId="16" fillId="0" borderId="23" xfId="0" applyFont="1" applyBorder="1" applyAlignment="1">
      <alignment horizontal="center" vertical="center"/>
    </xf>
    <xf numFmtId="0" fontId="16" fillId="0" borderId="23" xfId="0" applyFont="1" applyFill="1" applyBorder="1" applyAlignment="1">
      <alignment horizontal="center" vertical="top" wrapText="1"/>
    </xf>
    <xf numFmtId="0" fontId="16" fillId="0" borderId="24" xfId="0" applyFont="1" applyBorder="1" applyAlignment="1">
      <alignment vertical="top" wrapText="1"/>
    </xf>
    <xf numFmtId="4" fontId="14" fillId="0" borderId="25" xfId="0" applyNumberFormat="1" applyFont="1" applyBorder="1" applyAlignment="1">
      <alignment horizontal="center" vertical="center"/>
    </xf>
    <xf numFmtId="0" fontId="14" fillId="0" borderId="25" xfId="0" applyFont="1" applyBorder="1" applyAlignment="1">
      <alignment horizontal="center" vertical="center"/>
    </xf>
    <xf numFmtId="0" fontId="14" fillId="0" borderId="25" xfId="0" applyFont="1" applyBorder="1" applyAlignment="1">
      <alignment vertical="center"/>
    </xf>
    <xf numFmtId="0" fontId="8" fillId="0" borderId="25" xfId="0" applyFont="1" applyBorder="1" applyAlignment="1">
      <alignment horizontal="center" vertical="center"/>
    </xf>
    <xf numFmtId="0" fontId="16" fillId="0" borderId="25" xfId="0" applyFont="1" applyFill="1" applyBorder="1" applyAlignment="1">
      <alignment horizontal="center" vertical="top" wrapText="1"/>
    </xf>
    <xf numFmtId="168" fontId="14" fillId="0" borderId="25" xfId="0" applyNumberFormat="1" applyFont="1" applyFill="1" applyBorder="1" applyAlignment="1">
      <alignment horizontal="center" vertical="top" wrapText="1"/>
    </xf>
    <xf numFmtId="166" fontId="14" fillId="0" borderId="25" xfId="0" applyNumberFormat="1" applyFont="1" applyFill="1" applyBorder="1" applyAlignment="1">
      <alignment horizontal="center" vertical="top" wrapText="1"/>
    </xf>
    <xf numFmtId="167" fontId="18" fillId="0" borderId="6" xfId="0" applyNumberFormat="1" applyFont="1" applyFill="1" applyBorder="1" applyAlignment="1">
      <alignment horizontal="center" vertical="center" wrapText="1"/>
    </xf>
    <xf numFmtId="0" fontId="16" fillId="0" borderId="25" xfId="0" applyFont="1" applyFill="1" applyBorder="1" applyAlignment="1">
      <alignment horizontal="left" vertical="top" wrapText="1"/>
    </xf>
    <xf numFmtId="168" fontId="16" fillId="0" borderId="25" xfId="0" applyNumberFormat="1" applyFont="1" applyFill="1" applyBorder="1" applyAlignment="1">
      <alignment horizontal="left" vertical="top" wrapText="1"/>
    </xf>
    <xf numFmtId="166" fontId="14" fillId="0" borderId="25" xfId="0" applyNumberFormat="1" applyFont="1" applyFill="1" applyBorder="1" applyAlignment="1">
      <alignment horizontal="left" vertical="top" wrapText="1"/>
    </xf>
    <xf numFmtId="0" fontId="16" fillId="0" borderId="25" xfId="0" applyFont="1" applyBorder="1" applyAlignment="1">
      <alignment horizontal="center" vertical="center"/>
    </xf>
    <xf numFmtId="168" fontId="18" fillId="0" borderId="25" xfId="0" applyNumberFormat="1" applyFont="1" applyFill="1" applyBorder="1" applyAlignment="1">
      <alignment horizontal="center" vertical="top" wrapText="1"/>
    </xf>
    <xf numFmtId="0" fontId="14" fillId="0" borderId="25" xfId="0" applyFont="1" applyFill="1" applyBorder="1" applyAlignment="1">
      <alignment horizontal="center" wrapText="1"/>
    </xf>
    <xf numFmtId="0" fontId="14" fillId="0" borderId="25" xfId="0" applyFont="1" applyFill="1" applyBorder="1" applyAlignment="1">
      <alignment horizontal="center" vertical="center" wrapText="1"/>
    </xf>
    <xf numFmtId="167" fontId="18" fillId="0" borderId="11" xfId="0" applyNumberFormat="1" applyFont="1" applyFill="1" applyBorder="1" applyAlignment="1">
      <alignment horizontal="center" vertical="center" wrapText="1"/>
    </xf>
    <xf numFmtId="167" fontId="14" fillId="0" borderId="29" xfId="0" applyNumberFormat="1" applyFont="1" applyFill="1" applyBorder="1" applyAlignment="1">
      <alignment horizontal="center" vertical="center" wrapText="1"/>
    </xf>
    <xf numFmtId="0" fontId="8" fillId="0" borderId="29" xfId="0" applyFont="1" applyFill="1" applyBorder="1" applyAlignment="1">
      <alignment horizontal="left" vertical="top" wrapText="1"/>
    </xf>
    <xf numFmtId="0" fontId="8" fillId="0" borderId="29" xfId="0" applyFont="1" applyFill="1" applyBorder="1" applyAlignment="1">
      <alignment horizontal="center" wrapText="1"/>
    </xf>
    <xf numFmtId="0" fontId="8" fillId="0" borderId="29" xfId="0" applyFont="1" applyFill="1" applyBorder="1" applyAlignment="1">
      <alignment horizontal="center" vertical="center" wrapText="1"/>
    </xf>
    <xf numFmtId="167" fontId="18" fillId="0" borderId="29" xfId="0" applyNumberFormat="1" applyFont="1" applyFill="1" applyBorder="1" applyAlignment="1">
      <alignment horizontal="center" vertical="center" wrapText="1"/>
    </xf>
    <xf numFmtId="0" fontId="16" fillId="0" borderId="29" xfId="0" applyFont="1" applyFill="1" applyBorder="1" applyAlignment="1">
      <alignment horizontal="center" wrapText="1"/>
    </xf>
    <xf numFmtId="0" fontId="16" fillId="0" borderId="29" xfId="0" applyFont="1" applyFill="1" applyBorder="1" applyAlignment="1">
      <alignment horizontal="center" vertical="center" wrapText="1"/>
    </xf>
    <xf numFmtId="167" fontId="18" fillId="0" borderId="30" xfId="0" applyNumberFormat="1" applyFont="1" applyBorder="1" applyAlignment="1">
      <alignment horizontal="center" vertical="center" wrapText="1"/>
    </xf>
    <xf numFmtId="167" fontId="18" fillId="0" borderId="27" xfId="0" applyNumberFormat="1" applyFont="1" applyBorder="1" applyAlignment="1">
      <alignment horizontal="center" vertical="center" wrapText="1"/>
    </xf>
    <xf numFmtId="167" fontId="18" fillId="0" borderId="27" xfId="0" applyNumberFormat="1" applyFont="1" applyBorder="1" applyAlignment="1">
      <alignment horizontal="center" vertical="top" wrapText="1"/>
    </xf>
    <xf numFmtId="0" fontId="8" fillId="0" borderId="31" xfId="5" applyFont="1" applyFill="1" applyBorder="1" applyAlignment="1" applyProtection="1">
      <alignment vertical="top" wrapText="1"/>
    </xf>
    <xf numFmtId="0" fontId="8" fillId="0" borderId="12" xfId="0" applyFont="1" applyBorder="1" applyAlignment="1">
      <alignment vertical="top" wrapText="1"/>
    </xf>
    <xf numFmtId="167" fontId="14" fillId="0" borderId="30" xfId="0" applyNumberFormat="1" applyFont="1" applyBorder="1" applyAlignment="1">
      <alignment horizontal="center" vertical="center" wrapText="1"/>
    </xf>
    <xf numFmtId="2" fontId="14" fillId="0" borderId="27" xfId="0" applyNumberFormat="1" applyFont="1" applyBorder="1" applyAlignment="1">
      <alignment horizontal="center" vertical="top" wrapText="1"/>
    </xf>
    <xf numFmtId="167" fontId="14" fillId="0" borderId="27" xfId="0" applyNumberFormat="1" applyFont="1" applyBorder="1" applyAlignment="1">
      <alignment horizontal="center" vertical="top" wrapText="1"/>
    </xf>
    <xf numFmtId="168" fontId="18" fillId="0" borderId="23" xfId="0" applyNumberFormat="1" applyFont="1" applyFill="1" applyBorder="1" applyAlignment="1">
      <alignment horizontal="center" vertical="center" wrapText="1"/>
    </xf>
    <xf numFmtId="168" fontId="16" fillId="0" borderId="0" xfId="0" applyNumberFormat="1" applyFont="1" applyBorder="1" applyAlignment="1">
      <alignment horizontal="center" vertical="center" wrapText="1"/>
    </xf>
    <xf numFmtId="0" fontId="18" fillId="0" borderId="0" xfId="0" applyFont="1" applyBorder="1" applyAlignment="1">
      <alignment horizontal="center" vertical="center"/>
    </xf>
    <xf numFmtId="168" fontId="16" fillId="0" borderId="23" xfId="0" applyNumberFormat="1" applyFont="1" applyFill="1" applyBorder="1" applyAlignment="1">
      <alignment horizontal="center" vertical="center" wrapText="1"/>
    </xf>
    <xf numFmtId="168" fontId="16" fillId="0" borderId="29" xfId="0" applyNumberFormat="1" applyFont="1" applyFill="1" applyBorder="1" applyAlignment="1">
      <alignment horizontal="center" vertical="center" wrapText="1"/>
    </xf>
    <xf numFmtId="168" fontId="8" fillId="0" borderId="0" xfId="0" applyNumberFormat="1" applyFont="1" applyAlignment="1">
      <alignment horizontal="center" vertical="center" wrapText="1"/>
    </xf>
    <xf numFmtId="166" fontId="16" fillId="0" borderId="0" xfId="0" applyNumberFormat="1" applyFont="1" applyBorder="1" applyAlignment="1">
      <alignment horizontal="center" vertical="center" wrapText="1"/>
    </xf>
    <xf numFmtId="166" fontId="18" fillId="0" borderId="0" xfId="0" applyNumberFormat="1" applyFont="1" applyFill="1" applyBorder="1" applyAlignment="1">
      <alignment horizontal="center" vertical="center" wrapText="1"/>
    </xf>
    <xf numFmtId="166" fontId="18" fillId="0" borderId="22" xfId="0" applyNumberFormat="1" applyFont="1" applyFill="1" applyBorder="1" applyAlignment="1">
      <alignment horizontal="center" vertical="center" wrapText="1"/>
    </xf>
    <xf numFmtId="166" fontId="18" fillId="0" borderId="23" xfId="0" applyNumberFormat="1" applyFont="1" applyFill="1" applyBorder="1" applyAlignment="1">
      <alignment horizontal="center" vertical="center" wrapText="1"/>
    </xf>
    <xf numFmtId="166" fontId="16" fillId="0" borderId="29" xfId="0" applyNumberFormat="1" applyFont="1" applyFill="1" applyBorder="1" applyAlignment="1">
      <alignment horizontal="center" vertical="center" wrapText="1"/>
    </xf>
    <xf numFmtId="166" fontId="8" fillId="0" borderId="0" xfId="0" applyNumberFormat="1" applyFont="1" applyAlignment="1">
      <alignment horizontal="center" vertical="center" wrapText="1"/>
    </xf>
    <xf numFmtId="166" fontId="0" fillId="0" borderId="32" xfId="3" applyFont="1" applyBorder="1"/>
    <xf numFmtId="0" fontId="0" fillId="0" borderId="33" xfId="0" applyBorder="1"/>
    <xf numFmtId="168" fontId="8" fillId="0" borderId="0" xfId="0" applyNumberFormat="1" applyFont="1" applyBorder="1" applyAlignment="1">
      <alignment horizontal="center" vertical="center" wrapText="1"/>
    </xf>
    <xf numFmtId="166" fontId="8" fillId="0" borderId="0" xfId="0" applyNumberFormat="1" applyFont="1" applyBorder="1" applyAlignment="1">
      <alignment horizontal="center" vertical="center" wrapText="1"/>
    </xf>
    <xf numFmtId="168" fontId="14" fillId="0" borderId="25" xfId="0" applyNumberFormat="1" applyFont="1" applyFill="1" applyBorder="1" applyAlignment="1">
      <alignment horizontal="center" vertical="center" wrapText="1"/>
    </xf>
    <xf numFmtId="166" fontId="14" fillId="0" borderId="25" xfId="0" applyNumberFormat="1" applyFont="1" applyFill="1" applyBorder="1" applyAlignment="1">
      <alignment horizontal="center" vertical="center" wrapText="1"/>
    </xf>
    <xf numFmtId="168" fontId="14" fillId="0" borderId="15" xfId="0" applyNumberFormat="1" applyFont="1" applyFill="1" applyBorder="1" applyAlignment="1">
      <alignment horizontal="center" vertical="center" wrapText="1"/>
    </xf>
    <xf numFmtId="166" fontId="14" fillId="0" borderId="15" xfId="0" applyNumberFormat="1" applyFont="1" applyFill="1" applyBorder="1" applyAlignment="1">
      <alignment horizontal="center" vertical="center" wrapText="1"/>
    </xf>
    <xf numFmtId="168" fontId="22" fillId="0" borderId="16" xfId="0" applyNumberFormat="1" applyFont="1" applyFill="1" applyBorder="1" applyAlignment="1">
      <alignment horizontal="center" vertical="center" wrapText="1"/>
    </xf>
    <xf numFmtId="0" fontId="8" fillId="0" borderId="14" xfId="0" applyFont="1" applyBorder="1" applyAlignment="1">
      <alignment vertical="center" wrapText="1"/>
    </xf>
    <xf numFmtId="166" fontId="8" fillId="0" borderId="14" xfId="0" applyNumberFormat="1" applyFont="1" applyBorder="1" applyAlignment="1">
      <alignment horizontal="center" vertical="center" wrapText="1"/>
    </xf>
    <xf numFmtId="168" fontId="8" fillId="0" borderId="10" xfId="0" applyNumberFormat="1" applyFont="1" applyFill="1" applyBorder="1" applyAlignment="1">
      <alignment horizontal="center" vertical="center" wrapText="1"/>
    </xf>
    <xf numFmtId="166" fontId="8" fillId="0" borderId="13" xfId="0" applyNumberFormat="1" applyFont="1" applyFill="1" applyBorder="1" applyAlignment="1">
      <alignment horizontal="center" vertical="center" wrapText="1"/>
    </xf>
    <xf numFmtId="0" fontId="8" fillId="0" borderId="16" xfId="0" applyFont="1" applyBorder="1" applyAlignment="1">
      <alignment vertical="center" wrapText="1"/>
    </xf>
    <xf numFmtId="168" fontId="8" fillId="0" borderId="29" xfId="0" applyNumberFormat="1" applyFont="1" applyFill="1" applyBorder="1" applyAlignment="1">
      <alignment horizontal="center" vertical="center" wrapText="1"/>
    </xf>
    <xf numFmtId="166" fontId="8" fillId="0" borderId="29" xfId="0" applyNumberFormat="1" applyFont="1" applyFill="1" applyBorder="1" applyAlignment="1">
      <alignment horizontal="center" vertical="center" wrapText="1"/>
    </xf>
    <xf numFmtId="166" fontId="8" fillId="0" borderId="15" xfId="3" applyFont="1" applyFill="1" applyBorder="1" applyAlignment="1">
      <alignment horizontal="center" vertical="center" wrapText="1"/>
    </xf>
    <xf numFmtId="166" fontId="16" fillId="0" borderId="15" xfId="3" applyFont="1" applyFill="1" applyBorder="1" applyAlignment="1">
      <alignment horizontal="center" vertical="center" wrapText="1"/>
    </xf>
    <xf numFmtId="168" fontId="18" fillId="0" borderId="15" xfId="0" applyNumberFormat="1" applyFont="1" applyFill="1" applyBorder="1" applyAlignment="1">
      <alignment horizontal="center" vertical="center" wrapText="1"/>
    </xf>
    <xf numFmtId="166" fontId="2" fillId="0" borderId="35" xfId="3" applyFont="1" applyBorder="1" applyAlignment="1"/>
    <xf numFmtId="0" fontId="1" fillId="0" borderId="36" xfId="0" applyFont="1" applyBorder="1" applyAlignment="1">
      <alignment vertical="top"/>
    </xf>
    <xf numFmtId="1" fontId="1" fillId="0" borderId="36" xfId="0" applyNumberFormat="1" applyFont="1" applyBorder="1" applyAlignment="1"/>
    <xf numFmtId="164" fontId="2" fillId="0" borderId="36" xfId="0" applyNumberFormat="1" applyFont="1" applyBorder="1" applyAlignment="1"/>
    <xf numFmtId="164" fontId="2" fillId="0" borderId="36" xfId="0" applyNumberFormat="1" applyFont="1" applyBorder="1"/>
    <xf numFmtId="0" fontId="0" fillId="0" borderId="36" xfId="0" applyBorder="1"/>
    <xf numFmtId="0" fontId="1" fillId="0" borderId="37" xfId="0" applyFont="1" applyBorder="1" applyAlignment="1">
      <alignment vertical="top"/>
    </xf>
    <xf numFmtId="0" fontId="0" fillId="0" borderId="37" xfId="0" applyBorder="1"/>
    <xf numFmtId="0" fontId="2" fillId="0" borderId="38" xfId="0" applyFont="1" applyBorder="1" applyAlignment="1">
      <alignment horizontal="left" vertical="center" wrapText="1"/>
    </xf>
    <xf numFmtId="1" fontId="1" fillId="0" borderId="39" xfId="0" applyNumberFormat="1" applyFont="1" applyBorder="1" applyAlignment="1">
      <alignment vertical="center"/>
    </xf>
    <xf numFmtId="0" fontId="1" fillId="0" borderId="40" xfId="0" applyFont="1" applyBorder="1" applyAlignment="1">
      <alignment vertical="center"/>
    </xf>
    <xf numFmtId="0" fontId="1" fillId="0" borderId="11" xfId="0" applyFont="1" applyBorder="1" applyAlignment="1">
      <alignment vertical="top"/>
    </xf>
    <xf numFmtId="0" fontId="2" fillId="0" borderId="11" xfId="0" applyFont="1" applyBorder="1" applyAlignment="1">
      <alignment horizontal="left" vertical="top" wrapText="1"/>
    </xf>
    <xf numFmtId="1" fontId="1" fillId="0" borderId="11" xfId="0" applyNumberFormat="1" applyFont="1" applyBorder="1" applyAlignment="1">
      <alignment vertical="top"/>
    </xf>
    <xf numFmtId="0" fontId="2" fillId="0" borderId="11" xfId="0" applyFont="1" applyBorder="1" applyAlignment="1">
      <alignment vertical="top"/>
    </xf>
    <xf numFmtId="0" fontId="0" fillId="0" borderId="4" xfId="0" applyBorder="1"/>
    <xf numFmtId="0" fontId="0" fillId="0" borderId="0" xfId="0" applyBorder="1"/>
    <xf numFmtId="0" fontId="0" fillId="0" borderId="5" xfId="0" applyBorder="1"/>
    <xf numFmtId="166" fontId="0" fillId="0" borderId="0" xfId="3" applyFont="1" applyBorder="1"/>
    <xf numFmtId="0" fontId="2" fillId="0" borderId="0" xfId="0" applyFont="1" applyBorder="1" applyAlignment="1">
      <alignment horizontal="right"/>
    </xf>
    <xf numFmtId="0" fontId="0" fillId="0" borderId="6" xfId="0" applyBorder="1"/>
    <xf numFmtId="0" fontId="0" fillId="0" borderId="7" xfId="0" applyBorder="1"/>
    <xf numFmtId="0" fontId="0" fillId="0" borderId="8" xfId="0" applyBorder="1"/>
    <xf numFmtId="166" fontId="8" fillId="0" borderId="34" xfId="0" applyNumberFormat="1" applyFont="1" applyBorder="1" applyAlignment="1">
      <alignment horizontal="center" vertical="center" wrapText="1"/>
    </xf>
    <xf numFmtId="0" fontId="16" fillId="0" borderId="41" xfId="0" applyFont="1" applyBorder="1" applyAlignment="1">
      <alignment vertical="center" wrapText="1"/>
    </xf>
    <xf numFmtId="166" fontId="16" fillId="0" borderId="34" xfId="0" applyNumberFormat="1" applyFont="1" applyBorder="1" applyAlignment="1">
      <alignment horizontal="center" vertical="center" wrapText="1"/>
    </xf>
    <xf numFmtId="0" fontId="2" fillId="0" borderId="35" xfId="0" applyFont="1" applyBorder="1" applyAlignment="1">
      <alignment horizontal="center" vertical="center"/>
    </xf>
    <xf numFmtId="0" fontId="6" fillId="0" borderId="0" xfId="0" applyFont="1" applyBorder="1"/>
    <xf numFmtId="0" fontId="8" fillId="0" borderId="18" xfId="0" applyFont="1" applyBorder="1" applyAlignment="1" applyProtection="1">
      <alignment vertical="top" wrapText="1"/>
    </xf>
    <xf numFmtId="168" fontId="18" fillId="2" borderId="23" xfId="0" applyNumberFormat="1" applyFont="1" applyFill="1" applyBorder="1" applyAlignment="1">
      <alignment horizontal="center" vertical="center" wrapText="1"/>
    </xf>
    <xf numFmtId="0" fontId="0" fillId="0" borderId="9" xfId="0" applyBorder="1"/>
    <xf numFmtId="167" fontId="14" fillId="0" borderId="9" xfId="0" applyNumberFormat="1" applyFont="1" applyBorder="1" applyAlignment="1">
      <alignment horizontal="center" vertical="center" wrapText="1"/>
    </xf>
    <xf numFmtId="166" fontId="8" fillId="0" borderId="5" xfId="0" applyNumberFormat="1" applyFont="1" applyBorder="1" applyAlignment="1">
      <alignment horizontal="center" wrapText="1"/>
    </xf>
    <xf numFmtId="166" fontId="8" fillId="0" borderId="5" xfId="0" applyNumberFormat="1" applyFont="1" applyBorder="1" applyAlignment="1">
      <alignment horizontal="center" vertical="center" wrapText="1"/>
    </xf>
    <xf numFmtId="0" fontId="5" fillId="0" borderId="9" xfId="0" applyFont="1" applyBorder="1"/>
    <xf numFmtId="0" fontId="14" fillId="0" borderId="0" xfId="0" applyFont="1" applyFill="1" applyBorder="1" applyAlignment="1">
      <alignment wrapText="1"/>
    </xf>
    <xf numFmtId="0" fontId="14" fillId="0" borderId="2" xfId="0" applyFont="1" applyFill="1" applyBorder="1" applyAlignment="1">
      <alignment vertical="top" wrapText="1"/>
    </xf>
    <xf numFmtId="0" fontId="19" fillId="0" borderId="0" xfId="0" applyFont="1" applyFill="1" applyBorder="1" applyAlignment="1">
      <alignment vertical="top" wrapText="1"/>
    </xf>
    <xf numFmtId="0" fontId="8" fillId="0" borderId="0" xfId="0" applyFont="1" applyBorder="1" applyAlignment="1" applyProtection="1">
      <alignment vertical="top" wrapText="1"/>
    </xf>
    <xf numFmtId="0" fontId="8" fillId="0" borderId="9" xfId="0" applyFont="1" applyBorder="1" applyAlignment="1" applyProtection="1">
      <alignment vertical="top" wrapText="1"/>
    </xf>
    <xf numFmtId="0" fontId="8" fillId="0" borderId="0" xfId="0" applyFont="1" applyBorder="1" applyAlignment="1" applyProtection="1">
      <alignment vertical="center" wrapText="1"/>
    </xf>
    <xf numFmtId="0" fontId="8" fillId="0" borderId="9" xfId="0" applyFont="1" applyBorder="1" applyAlignment="1">
      <alignment vertical="top" wrapText="1"/>
    </xf>
    <xf numFmtId="0" fontId="8" fillId="3" borderId="21" xfId="0" applyFont="1" applyFill="1" applyBorder="1" applyAlignment="1" applyProtection="1">
      <alignment vertical="top" wrapText="1"/>
    </xf>
    <xf numFmtId="0" fontId="19" fillId="0" borderId="0" xfId="0" applyFont="1" applyBorder="1" applyAlignment="1">
      <alignment vertical="top"/>
    </xf>
    <xf numFmtId="0" fontId="19" fillId="0" borderId="0" xfId="5" applyFont="1" applyFill="1" applyBorder="1" applyAlignment="1">
      <alignment vertical="top" wrapText="1"/>
    </xf>
    <xf numFmtId="0" fontId="30" fillId="0" borderId="0" xfId="0" applyNumberFormat="1" applyFont="1" applyFill="1" applyBorder="1" applyAlignment="1">
      <alignment vertical="top" wrapText="1"/>
    </xf>
    <xf numFmtId="0" fontId="19" fillId="0" borderId="0" xfId="0" applyNumberFormat="1" applyFont="1" applyFill="1" applyBorder="1" applyAlignment="1">
      <alignment vertical="top" wrapText="1"/>
    </xf>
    <xf numFmtId="0" fontId="31" fillId="0" borderId="0" xfId="0" applyFont="1" applyBorder="1" applyAlignment="1">
      <alignment vertical="top"/>
    </xf>
    <xf numFmtId="0" fontId="8" fillId="0" borderId="0" xfId="0" applyNumberFormat="1" applyFont="1" applyFill="1" applyBorder="1" applyAlignment="1">
      <alignment vertical="top" wrapText="1"/>
    </xf>
    <xf numFmtId="0" fontId="8" fillId="0" borderId="12" xfId="0" applyNumberFormat="1" applyFont="1" applyFill="1" applyBorder="1" applyAlignment="1">
      <alignment vertical="top" wrapText="1"/>
    </xf>
    <xf numFmtId="0" fontId="8" fillId="0" borderId="15" xfId="0" applyNumberFormat="1" applyFont="1" applyFill="1" applyBorder="1" applyAlignment="1">
      <alignment vertical="top" wrapText="1"/>
    </xf>
    <xf numFmtId="0" fontId="8" fillId="3" borderId="19" xfId="0" applyFont="1" applyFill="1" applyBorder="1" applyAlignment="1" applyProtection="1">
      <alignment vertical="top" wrapText="1"/>
    </xf>
    <xf numFmtId="0" fontId="8" fillId="3" borderId="20" xfId="0" applyFont="1" applyFill="1" applyBorder="1" applyAlignment="1" applyProtection="1">
      <alignment vertical="top" wrapText="1"/>
    </xf>
    <xf numFmtId="2" fontId="14" fillId="0" borderId="27" xfId="1" applyNumberFormat="1" applyFont="1" applyFill="1" applyBorder="1" applyAlignment="1">
      <alignment horizontal="center" vertical="top" wrapText="1"/>
    </xf>
    <xf numFmtId="2" fontId="14" fillId="0" borderId="15" xfId="1" applyNumberFormat="1" applyFont="1" applyFill="1" applyBorder="1" applyAlignment="1">
      <alignment horizontal="center" vertical="top" wrapText="1"/>
    </xf>
    <xf numFmtId="2" fontId="14" fillId="0" borderId="16" xfId="0" applyNumberFormat="1" applyFont="1" applyFill="1" applyBorder="1" applyAlignment="1">
      <alignment horizontal="center" vertical="top" wrapText="1"/>
    </xf>
    <xf numFmtId="167" fontId="14" fillId="0" borderId="14" xfId="0" applyNumberFormat="1" applyFont="1" applyFill="1" applyBorder="1" applyAlignment="1">
      <alignment horizontal="center" vertical="center" wrapText="1"/>
    </xf>
    <xf numFmtId="0" fontId="14" fillId="0" borderId="0" xfId="0" applyFont="1" applyBorder="1" applyAlignment="1">
      <alignment horizontal="center"/>
    </xf>
    <xf numFmtId="168" fontId="8" fillId="0" borderId="15" xfId="0" applyNumberFormat="1" applyFont="1" applyFill="1" applyBorder="1" applyAlignment="1">
      <alignment horizontal="center" vertical="center" wrapText="1"/>
    </xf>
    <xf numFmtId="0" fontId="8" fillId="0" borderId="14" xfId="0" applyFont="1" applyFill="1" applyBorder="1" applyAlignment="1">
      <alignment horizontal="center" vertical="top" wrapText="1"/>
    </xf>
    <xf numFmtId="0" fontId="8" fillId="0" borderId="15" xfId="0" applyFont="1" applyFill="1" applyBorder="1" applyAlignment="1">
      <alignment horizontal="center" vertical="center"/>
    </xf>
    <xf numFmtId="167" fontId="14" fillId="0" borderId="30" xfId="0" applyNumberFormat="1" applyFont="1" applyBorder="1" applyAlignment="1">
      <alignment horizontal="center" vertical="top" wrapText="1"/>
    </xf>
    <xf numFmtId="0" fontId="8" fillId="0" borderId="25" xfId="0" applyFont="1" applyBorder="1" applyAlignment="1">
      <alignment vertical="center" wrapText="1"/>
    </xf>
    <xf numFmtId="166" fontId="14" fillId="0" borderId="45" xfId="0" applyNumberFormat="1" applyFont="1" applyFill="1" applyBorder="1" applyAlignment="1">
      <alignment horizontal="center" vertical="top" wrapText="1"/>
    </xf>
    <xf numFmtId="0" fontId="19" fillId="0" borderId="15" xfId="0" applyFont="1" applyBorder="1" applyAlignment="1">
      <alignment vertical="top" wrapText="1"/>
    </xf>
    <xf numFmtId="166" fontId="18" fillId="0" borderId="46" xfId="0" applyNumberFormat="1" applyFont="1" applyFill="1" applyBorder="1" applyAlignment="1">
      <alignment horizontal="center" vertical="center" wrapText="1"/>
    </xf>
    <xf numFmtId="0" fontId="8" fillId="0" borderId="15" xfId="0" applyFont="1" applyFill="1" applyBorder="1" applyAlignment="1">
      <alignment vertical="top" wrapText="1"/>
    </xf>
    <xf numFmtId="0" fontId="19" fillId="0" borderId="15" xfId="0" applyFont="1" applyBorder="1" applyAlignment="1">
      <alignment vertical="center" wrapText="1"/>
    </xf>
    <xf numFmtId="166" fontId="14" fillId="0" borderId="46" xfId="0" applyNumberFormat="1" applyFont="1" applyFill="1" applyBorder="1" applyAlignment="1">
      <alignment horizontal="center" vertical="top" wrapText="1"/>
    </xf>
    <xf numFmtId="0" fontId="8" fillId="0" borderId="15" xfId="0" applyFont="1" applyBorder="1" applyAlignment="1">
      <alignment vertical="center" wrapText="1"/>
    </xf>
    <xf numFmtId="167" fontId="14" fillId="0" borderId="27" xfId="0" applyNumberFormat="1" applyFont="1" applyFill="1" applyBorder="1" applyAlignment="1">
      <alignment horizontal="center" vertical="top" wrapText="1"/>
    </xf>
    <xf numFmtId="0" fontId="8" fillId="0" borderId="15" xfId="0" applyFont="1" applyFill="1" applyBorder="1" applyAlignment="1">
      <alignment vertical="center" wrapText="1"/>
    </xf>
    <xf numFmtId="166" fontId="14" fillId="0" borderId="46" xfId="0" applyNumberFormat="1" applyFont="1" applyFill="1" applyBorder="1" applyAlignment="1">
      <alignment horizontal="center" vertical="center" wrapText="1"/>
    </xf>
    <xf numFmtId="0" fontId="14" fillId="0" borderId="15" xfId="0" applyFont="1" applyFill="1" applyBorder="1" applyAlignment="1">
      <alignment vertical="top" wrapText="1"/>
    </xf>
    <xf numFmtId="0" fontId="16" fillId="0" borderId="15" xfId="0" applyFont="1" applyFill="1" applyBorder="1" applyAlignment="1">
      <alignment vertical="top" wrapText="1"/>
    </xf>
    <xf numFmtId="0" fontId="22" fillId="0" borderId="15" xfId="0" applyFont="1" applyBorder="1" applyAlignment="1">
      <alignment wrapText="1"/>
    </xf>
    <xf numFmtId="0" fontId="19" fillId="0" borderId="15" xfId="0" applyFont="1" applyBorder="1" applyAlignment="1">
      <alignment wrapText="1"/>
    </xf>
    <xf numFmtId="0" fontId="8" fillId="0" borderId="15" xfId="0" applyFont="1" applyBorder="1" applyAlignment="1">
      <alignment wrapText="1"/>
    </xf>
    <xf numFmtId="0" fontId="8" fillId="0" borderId="15" xfId="0" applyFont="1" applyFill="1" applyBorder="1" applyAlignment="1">
      <alignment wrapText="1"/>
    </xf>
    <xf numFmtId="0" fontId="20" fillId="0" borderId="15" xfId="0" applyFont="1" applyBorder="1" applyAlignment="1">
      <alignment wrapText="1"/>
    </xf>
    <xf numFmtId="2" fontId="23" fillId="0" borderId="27" xfId="0" applyNumberFormat="1" applyFont="1" applyFill="1" applyBorder="1" applyAlignment="1">
      <alignment horizontal="center" vertical="top" wrapText="1"/>
    </xf>
    <xf numFmtId="0" fontId="22" fillId="0" borderId="15" xfId="0" applyFont="1" applyFill="1" applyBorder="1" applyAlignment="1">
      <alignment vertical="top" wrapText="1"/>
    </xf>
    <xf numFmtId="167" fontId="18" fillId="0" borderId="47" xfId="0" applyNumberFormat="1" applyFont="1" applyFill="1" applyBorder="1" applyAlignment="1">
      <alignment horizontal="center" vertical="center" wrapText="1"/>
    </xf>
    <xf numFmtId="0" fontId="32" fillId="0" borderId="0" xfId="0" applyFont="1" applyBorder="1" applyAlignment="1">
      <alignment horizontal="left" vertical="center" wrapText="1"/>
    </xf>
    <xf numFmtId="0" fontId="32" fillId="0" borderId="0" xfId="0" applyFont="1" applyBorder="1" applyAlignment="1">
      <alignment horizontal="left" vertical="center"/>
    </xf>
    <xf numFmtId="17" fontId="2" fillId="0" borderId="4" xfId="0" applyNumberFormat="1"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9" fillId="0" borderId="4" xfId="0" applyFont="1" applyBorder="1" applyAlignment="1">
      <alignment horizontal="center"/>
    </xf>
    <xf numFmtId="0" fontId="9" fillId="0" borderId="0" xfId="0" applyFont="1" applyBorder="1" applyAlignment="1">
      <alignment horizontal="center"/>
    </xf>
    <xf numFmtId="0" fontId="9" fillId="0" borderId="5" xfId="0" applyFont="1" applyBorder="1" applyAlignment="1">
      <alignment horizontal="center"/>
    </xf>
    <xf numFmtId="49" fontId="9" fillId="0" borderId="4" xfId="0" applyNumberFormat="1" applyFont="1" applyBorder="1" applyAlignment="1">
      <alignment horizontal="center"/>
    </xf>
    <xf numFmtId="49" fontId="9" fillId="0" borderId="0" xfId="0" applyNumberFormat="1" applyFont="1" applyBorder="1" applyAlignment="1">
      <alignment horizontal="center"/>
    </xf>
    <xf numFmtId="49" fontId="9" fillId="0" borderId="5" xfId="0" applyNumberFormat="1" applyFont="1" applyBorder="1" applyAlignment="1">
      <alignment horizontal="center"/>
    </xf>
    <xf numFmtId="169" fontId="9" fillId="0" borderId="4" xfId="0" applyNumberFormat="1" applyFont="1" applyBorder="1" applyAlignment="1">
      <alignment horizontal="center"/>
    </xf>
    <xf numFmtId="169" fontId="9" fillId="0" borderId="0" xfId="0" applyNumberFormat="1" applyFont="1" applyBorder="1" applyAlignment="1">
      <alignment horizontal="center"/>
    </xf>
    <xf numFmtId="169" fontId="9" fillId="0" borderId="5" xfId="0" applyNumberFormat="1" applyFont="1" applyBorder="1" applyAlignment="1">
      <alignment horizontal="center"/>
    </xf>
    <xf numFmtId="0" fontId="16" fillId="0" borderId="42" xfId="0" applyFont="1" applyBorder="1" applyAlignment="1">
      <alignment horizontal="right" vertical="center" wrapText="1"/>
    </xf>
    <xf numFmtId="0" fontId="16" fillId="0" borderId="43" xfId="0" applyFont="1" applyBorder="1" applyAlignment="1">
      <alignment horizontal="right" vertical="center" wrapText="1"/>
    </xf>
    <xf numFmtId="0" fontId="16" fillId="0" borderId="44" xfId="0" applyFont="1" applyBorder="1" applyAlignment="1">
      <alignment horizontal="right" vertical="center" wrapText="1"/>
    </xf>
    <xf numFmtId="0" fontId="18" fillId="0" borderId="42" xfId="0" applyFont="1" applyBorder="1" applyAlignment="1">
      <alignment horizontal="right" vertical="center" wrapText="1"/>
    </xf>
    <xf numFmtId="0" fontId="18" fillId="0" borderId="43" xfId="0" applyFont="1" applyBorder="1" applyAlignment="1">
      <alignment horizontal="right" vertical="center" wrapText="1"/>
    </xf>
    <xf numFmtId="0" fontId="18" fillId="0" borderId="44" xfId="0" applyFont="1" applyBorder="1" applyAlignment="1">
      <alignment horizontal="right" vertical="center" wrapText="1"/>
    </xf>
    <xf numFmtId="0" fontId="2" fillId="0" borderId="36" xfId="0" applyFont="1" applyBorder="1" applyAlignment="1">
      <alignment horizontal="left" wrapText="1"/>
    </xf>
    <xf numFmtId="0" fontId="14" fillId="0" borderId="37" xfId="0" applyFont="1" applyBorder="1" applyAlignment="1">
      <alignment horizontal="left" vertical="center"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49" fontId="6" fillId="0" borderId="4" xfId="0" applyNumberFormat="1" applyFont="1" applyBorder="1" applyAlignment="1">
      <alignment horizontal="center"/>
    </xf>
    <xf numFmtId="49" fontId="6" fillId="0" borderId="0" xfId="0" applyNumberFormat="1" applyFont="1" applyBorder="1" applyAlignment="1">
      <alignment horizontal="center"/>
    </xf>
    <xf numFmtId="49" fontId="6" fillId="0" borderId="5" xfId="0" applyNumberFormat="1" applyFont="1" applyBorder="1" applyAlignment="1">
      <alignment horizontal="center"/>
    </xf>
    <xf numFmtId="0" fontId="2" fillId="0" borderId="35" xfId="0" applyFont="1" applyBorder="1" applyAlignment="1">
      <alignment horizontal="left" wrapText="1"/>
    </xf>
    <xf numFmtId="0" fontId="18" fillId="0" borderId="11" xfId="0" applyFont="1" applyBorder="1" applyAlignment="1">
      <alignment vertical="center" wrapText="1"/>
    </xf>
    <xf numFmtId="168" fontId="14" fillId="2" borderId="15" xfId="0" applyNumberFormat="1" applyFont="1" applyFill="1" applyBorder="1" applyAlignment="1" applyProtection="1">
      <alignment horizontal="center" vertical="center" wrapText="1"/>
      <protection locked="0"/>
    </xf>
    <xf numFmtId="0" fontId="14" fillId="0" borderId="10" xfId="0" applyFont="1" applyBorder="1" applyAlignment="1">
      <alignment vertical="center" wrapText="1"/>
    </xf>
    <xf numFmtId="168" fontId="16" fillId="2" borderId="15" xfId="0" applyNumberFormat="1" applyFont="1" applyFill="1" applyBorder="1" applyAlignment="1" applyProtection="1">
      <alignment horizontal="center" vertical="center" wrapText="1"/>
      <protection locked="0"/>
    </xf>
    <xf numFmtId="168" fontId="16" fillId="0" borderId="15" xfId="0" applyNumberFormat="1" applyFont="1" applyFill="1" applyBorder="1" applyAlignment="1" applyProtection="1">
      <alignment horizontal="center" vertical="center" wrapText="1"/>
      <protection locked="0"/>
    </xf>
    <xf numFmtId="168" fontId="22" fillId="2" borderId="15" xfId="0" applyNumberFormat="1" applyFont="1" applyFill="1" applyBorder="1" applyAlignment="1" applyProtection="1">
      <alignment horizontal="center" vertical="center" wrapText="1"/>
      <protection locked="0"/>
    </xf>
    <xf numFmtId="168" fontId="18" fillId="2" borderId="15" xfId="0" applyNumberFormat="1" applyFont="1" applyFill="1" applyBorder="1" applyAlignment="1" applyProtection="1">
      <alignment horizontal="center" vertical="center" wrapText="1"/>
      <protection locked="0"/>
    </xf>
    <xf numFmtId="0" fontId="16" fillId="0" borderId="0" xfId="0" applyFont="1" applyBorder="1" applyAlignment="1">
      <alignment horizontal="center" vertical="center"/>
    </xf>
    <xf numFmtId="0" fontId="18" fillId="0" borderId="28" xfId="0" applyFont="1" applyBorder="1" applyAlignment="1">
      <alignment vertical="center" wrapText="1"/>
    </xf>
    <xf numFmtId="0" fontId="16" fillId="0" borderId="26" xfId="0" applyFont="1" applyBorder="1" applyAlignment="1">
      <alignment vertical="center" wrapText="1"/>
    </xf>
    <xf numFmtId="166" fontId="8" fillId="0" borderId="26" xfId="0" applyNumberFormat="1" applyFont="1" applyBorder="1" applyAlignment="1">
      <alignment horizontal="center" vertical="center" wrapText="1"/>
    </xf>
    <xf numFmtId="0" fontId="8" fillId="0" borderId="26" xfId="0" applyFont="1" applyBorder="1" applyAlignment="1">
      <alignment horizontal="center" vertical="center" wrapText="1"/>
    </xf>
    <xf numFmtId="0" fontId="8" fillId="0" borderId="26" xfId="0" applyFont="1" applyBorder="1" applyAlignment="1">
      <alignment vertical="center" wrapText="1"/>
    </xf>
    <xf numFmtId="168" fontId="16" fillId="2" borderId="15" xfId="0" applyNumberFormat="1" applyFont="1" applyFill="1" applyBorder="1" applyAlignment="1" applyProtection="1">
      <alignment horizontal="left" vertical="top" wrapText="1"/>
      <protection locked="0"/>
    </xf>
    <xf numFmtId="168" fontId="22" fillId="0" borderId="16" xfId="0" applyNumberFormat="1" applyFont="1" applyFill="1" applyBorder="1" applyAlignment="1">
      <alignment horizontal="center" vertical="top" wrapText="1"/>
    </xf>
    <xf numFmtId="0" fontId="18" fillId="0" borderId="26" xfId="0" applyFont="1" applyBorder="1" applyAlignment="1">
      <alignment vertical="center" wrapText="1"/>
    </xf>
    <xf numFmtId="166" fontId="8" fillId="0" borderId="48" xfId="0" applyNumberFormat="1" applyFont="1" applyBorder="1" applyAlignment="1">
      <alignment horizontal="center" vertical="center" wrapText="1"/>
    </xf>
    <xf numFmtId="168" fontId="22" fillId="0" borderId="49" xfId="0" applyNumberFormat="1" applyFont="1" applyFill="1" applyBorder="1" applyAlignment="1">
      <alignment horizontal="center" vertical="top" wrapText="1"/>
    </xf>
    <xf numFmtId="10" fontId="1" fillId="2" borderId="35" xfId="173" applyNumberFormat="1" applyFont="1" applyFill="1" applyBorder="1" applyAlignment="1" applyProtection="1">
      <protection locked="0"/>
    </xf>
    <xf numFmtId="10" fontId="0" fillId="2" borderId="36" xfId="0" applyNumberFormat="1" applyFill="1" applyBorder="1" applyProtection="1">
      <protection locked="0"/>
    </xf>
    <xf numFmtId="0" fontId="6" fillId="2" borderId="42" xfId="0" applyFont="1" applyFill="1" applyBorder="1" applyAlignment="1" applyProtection="1">
      <alignment horizontal="left"/>
      <protection locked="0"/>
    </xf>
    <xf numFmtId="0" fontId="6" fillId="2" borderId="43" xfId="0" applyFont="1" applyFill="1" applyBorder="1" applyAlignment="1" applyProtection="1">
      <alignment horizontal="left"/>
      <protection locked="0"/>
    </xf>
    <xf numFmtId="0" fontId="6" fillId="2" borderId="44" xfId="0" applyFont="1" applyFill="1" applyBorder="1" applyAlignment="1" applyProtection="1">
      <alignment horizontal="left"/>
      <protection locked="0"/>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164" fontId="14" fillId="0" borderId="37" xfId="0" applyNumberFormat="1" applyFont="1" applyBorder="1" applyAlignment="1">
      <alignment vertical="center"/>
    </xf>
  </cellXfs>
  <cellStyles count="174">
    <cellStyle name="Comma" xfId="1" builtinId="3"/>
    <cellStyle name="Comma 2" xfId="2"/>
    <cellStyle name="Comma 3" xfId="172"/>
    <cellStyle name="Currency" xfId="3" builtinId="4"/>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Normal" xfId="0" builtinId="0"/>
    <cellStyle name="Normal 2" xfId="4"/>
    <cellStyle name="Normal 2 2" xfId="5"/>
    <cellStyle name="Percent" xfId="17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00B050"/>
    <pageSetUpPr fitToPage="1"/>
  </sheetPr>
  <dimension ref="A1:I123"/>
  <sheetViews>
    <sheetView showRowColHeaders="0" view="pageBreakPreview" topLeftCell="A8" zoomScale="115" zoomScaleSheetLayoutView="115" workbookViewId="0">
      <selection activeCell="A20" sqref="A20:I20"/>
    </sheetView>
  </sheetViews>
  <sheetFormatPr defaultColWidth="8.85546875" defaultRowHeight="12.75" x14ac:dyDescent="0.2"/>
  <cols>
    <col min="1" max="3" width="8.85546875" style="8"/>
    <col min="4" max="4" width="9.28515625" style="8" customWidth="1"/>
    <col min="5" max="16384" width="8.85546875" style="8"/>
  </cols>
  <sheetData>
    <row r="1" spans="1:9" s="1" customFormat="1" x14ac:dyDescent="0.2">
      <c r="A1" s="80"/>
      <c r="B1" s="80"/>
      <c r="C1" s="80"/>
      <c r="D1" s="80"/>
      <c r="E1" s="80"/>
      <c r="F1" s="80"/>
      <c r="G1" s="80"/>
      <c r="H1" s="80"/>
      <c r="I1" s="80"/>
    </row>
    <row r="2" spans="1:9" s="5" customFormat="1" x14ac:dyDescent="0.2">
      <c r="A2" s="81"/>
      <c r="B2" s="3"/>
      <c r="C2" s="3"/>
      <c r="D2" s="3"/>
      <c r="E2" s="3"/>
      <c r="F2" s="3"/>
      <c r="G2" s="3"/>
      <c r="H2" s="3"/>
      <c r="I2" s="3"/>
    </row>
    <row r="3" spans="1:9" s="5" customFormat="1" x14ac:dyDescent="0.2">
      <c r="A3" s="81"/>
      <c r="B3" s="3"/>
      <c r="C3" s="3"/>
      <c r="D3" s="3"/>
      <c r="E3" s="3"/>
      <c r="F3" s="3"/>
      <c r="G3" s="3"/>
      <c r="H3" s="3"/>
      <c r="I3" s="3"/>
    </row>
    <row r="4" spans="1:9" s="5" customFormat="1" ht="13.5" thickBot="1" x14ac:dyDescent="0.25">
      <c r="A4" s="81"/>
      <c r="B4" s="6"/>
      <c r="C4" s="3"/>
      <c r="D4" s="3"/>
      <c r="E4" s="3"/>
      <c r="F4" s="3"/>
      <c r="G4" s="3"/>
      <c r="H4" s="3"/>
      <c r="I4" s="3"/>
    </row>
    <row r="5" spans="1:9" s="5" customFormat="1" x14ac:dyDescent="0.2">
      <c r="A5" s="120"/>
      <c r="B5" s="121"/>
      <c r="C5" s="122"/>
      <c r="D5" s="122"/>
      <c r="E5" s="122"/>
      <c r="F5" s="122"/>
      <c r="G5" s="122"/>
      <c r="H5" s="122"/>
      <c r="I5" s="123"/>
    </row>
    <row r="6" spans="1:9" s="5" customFormat="1" x14ac:dyDescent="0.2">
      <c r="A6" s="2"/>
      <c r="B6" s="6"/>
      <c r="C6" s="3"/>
      <c r="D6" s="3"/>
      <c r="E6" s="3"/>
      <c r="F6" s="3"/>
      <c r="G6" s="3"/>
      <c r="H6" s="3"/>
      <c r="I6" s="4"/>
    </row>
    <row r="7" spans="1:9" s="5" customFormat="1" x14ac:dyDescent="0.2">
      <c r="A7" s="2"/>
      <c r="B7" s="6"/>
      <c r="C7" s="3"/>
      <c r="D7" s="3"/>
      <c r="E7" s="3"/>
      <c r="F7" s="3"/>
      <c r="G7" s="3"/>
      <c r="H7" s="3"/>
      <c r="I7" s="4"/>
    </row>
    <row r="8" spans="1:9" s="5" customFormat="1" x14ac:dyDescent="0.2">
      <c r="A8" s="2"/>
      <c r="B8" s="3"/>
      <c r="C8" s="3"/>
      <c r="D8" s="3"/>
      <c r="E8" s="3"/>
      <c r="F8" s="3"/>
      <c r="G8" s="3"/>
      <c r="H8" s="3"/>
      <c r="I8" s="4"/>
    </row>
    <row r="9" spans="1:9" s="5" customFormat="1" x14ac:dyDescent="0.2">
      <c r="A9" s="2"/>
      <c r="B9" s="3"/>
      <c r="C9" s="3"/>
      <c r="D9" s="3"/>
      <c r="E9" s="3"/>
      <c r="F9" s="3"/>
      <c r="G9" s="3"/>
      <c r="H9" s="3"/>
      <c r="I9" s="4"/>
    </row>
    <row r="10" spans="1:9" s="5" customFormat="1" x14ac:dyDescent="0.2">
      <c r="A10" s="2"/>
      <c r="B10" s="3"/>
      <c r="C10" s="3"/>
      <c r="D10" s="3"/>
      <c r="E10" s="3"/>
      <c r="F10" s="3"/>
      <c r="G10" s="3"/>
      <c r="H10" s="3"/>
      <c r="I10" s="4"/>
    </row>
    <row r="11" spans="1:9" s="5" customFormat="1" x14ac:dyDescent="0.2">
      <c r="A11" s="2"/>
      <c r="B11" s="3"/>
      <c r="C11" s="3"/>
      <c r="D11" s="3"/>
      <c r="E11" s="3"/>
      <c r="F11" s="3"/>
      <c r="G11" s="3"/>
      <c r="H11" s="3"/>
      <c r="I11" s="4"/>
    </row>
    <row r="12" spans="1:9" s="5" customFormat="1" x14ac:dyDescent="0.2">
      <c r="A12" s="7"/>
      <c r="B12" s="3"/>
      <c r="C12" s="3"/>
      <c r="D12" s="3"/>
      <c r="E12" s="3"/>
      <c r="F12" s="3"/>
      <c r="G12" s="3"/>
      <c r="H12" s="3"/>
      <c r="I12" s="4"/>
    </row>
    <row r="13" spans="1:9" s="5" customFormat="1" x14ac:dyDescent="0.2">
      <c r="A13" s="7"/>
      <c r="B13" s="3"/>
      <c r="C13" s="3"/>
      <c r="D13" s="3"/>
      <c r="E13" s="3"/>
      <c r="F13" s="3"/>
      <c r="G13" s="3"/>
      <c r="H13" s="3"/>
      <c r="I13" s="4"/>
    </row>
    <row r="14" spans="1:9" s="5" customFormat="1" x14ac:dyDescent="0.2">
      <c r="A14" s="7"/>
      <c r="B14" s="3"/>
      <c r="C14" s="3"/>
      <c r="D14" s="3"/>
      <c r="E14" s="3"/>
      <c r="F14" s="3"/>
      <c r="G14" s="3"/>
      <c r="H14" s="3"/>
      <c r="I14" s="4"/>
    </row>
    <row r="15" spans="1:9" s="5" customFormat="1" x14ac:dyDescent="0.2">
      <c r="A15" s="7"/>
      <c r="B15" s="3"/>
      <c r="C15" s="3"/>
      <c r="D15" s="3"/>
      <c r="E15" s="3"/>
      <c r="F15" s="3"/>
      <c r="G15" s="3"/>
      <c r="H15" s="3"/>
      <c r="I15" s="4"/>
    </row>
    <row r="16" spans="1:9" ht="18" x14ac:dyDescent="0.25">
      <c r="A16" s="306" t="s">
        <v>100</v>
      </c>
      <c r="B16" s="307"/>
      <c r="C16" s="307"/>
      <c r="D16" s="307"/>
      <c r="E16" s="307"/>
      <c r="F16" s="307"/>
      <c r="G16" s="307"/>
      <c r="H16" s="307"/>
      <c r="I16" s="308"/>
    </row>
    <row r="17" spans="1:9" ht="18" x14ac:dyDescent="0.25">
      <c r="A17" s="18"/>
      <c r="B17" s="19"/>
      <c r="C17" s="19"/>
      <c r="D17" s="19"/>
      <c r="E17" s="19"/>
      <c r="F17" s="19"/>
      <c r="G17" s="19"/>
      <c r="H17" s="19"/>
      <c r="I17" s="20"/>
    </row>
    <row r="18" spans="1:9" ht="18" x14ac:dyDescent="0.25">
      <c r="A18" s="309" t="s">
        <v>101</v>
      </c>
      <c r="B18" s="310"/>
      <c r="C18" s="310"/>
      <c r="D18" s="310"/>
      <c r="E18" s="310"/>
      <c r="F18" s="310"/>
      <c r="G18" s="310"/>
      <c r="H18" s="310"/>
      <c r="I18" s="311"/>
    </row>
    <row r="19" spans="1:9" ht="18" x14ac:dyDescent="0.25">
      <c r="A19" s="18"/>
      <c r="B19" s="19"/>
      <c r="C19" s="19"/>
      <c r="D19" s="19"/>
      <c r="E19" s="19"/>
      <c r="F19" s="19"/>
      <c r="G19" s="19"/>
      <c r="H19" s="19"/>
      <c r="I19" s="20"/>
    </row>
    <row r="20" spans="1:9" ht="18" x14ac:dyDescent="0.25">
      <c r="A20" s="306" t="s">
        <v>122</v>
      </c>
      <c r="B20" s="307"/>
      <c r="C20" s="307"/>
      <c r="D20" s="307"/>
      <c r="E20" s="307"/>
      <c r="F20" s="307"/>
      <c r="G20" s="307"/>
      <c r="H20" s="307"/>
      <c r="I20" s="308"/>
    </row>
    <row r="21" spans="1:9" ht="18" x14ac:dyDescent="0.25">
      <c r="A21" s="18"/>
      <c r="B21" s="19"/>
      <c r="C21" s="19"/>
      <c r="D21" s="19"/>
      <c r="E21" s="19"/>
      <c r="F21" s="19"/>
      <c r="G21" s="19"/>
      <c r="H21" s="19"/>
      <c r="I21" s="20"/>
    </row>
    <row r="22" spans="1:9" ht="18.75" thickBot="1" x14ac:dyDescent="0.3">
      <c r="A22" s="312"/>
      <c r="B22" s="313"/>
      <c r="C22" s="313"/>
      <c r="D22" s="313"/>
      <c r="E22" s="313"/>
      <c r="F22" s="313"/>
      <c r="G22" s="313"/>
      <c r="H22" s="313"/>
      <c r="I22" s="314"/>
    </row>
    <row r="23" spans="1:9" ht="16.5" thickBot="1" x14ac:dyDescent="0.3">
      <c r="A23" s="15"/>
      <c r="B23" s="16"/>
      <c r="C23" s="242" t="s">
        <v>167</v>
      </c>
      <c r="D23" s="242"/>
      <c r="E23" s="350" t="s">
        <v>358</v>
      </c>
      <c r="F23" s="351"/>
      <c r="G23" s="351"/>
      <c r="H23" s="352"/>
      <c r="I23" s="17"/>
    </row>
    <row r="24" spans="1:9" ht="15.75" x14ac:dyDescent="0.25">
      <c r="A24" s="303"/>
      <c r="B24" s="304"/>
      <c r="C24" s="304"/>
      <c r="D24" s="304"/>
      <c r="E24" s="304"/>
      <c r="F24" s="304"/>
      <c r="G24" s="304"/>
      <c r="H24" s="304"/>
      <c r="I24" s="305"/>
    </row>
    <row r="25" spans="1:9" x14ac:dyDescent="0.2">
      <c r="A25" s="9"/>
      <c r="B25" s="10"/>
      <c r="C25" s="10"/>
      <c r="D25" s="10"/>
      <c r="E25" s="10"/>
      <c r="F25" s="10"/>
      <c r="G25" s="10"/>
      <c r="H25" s="10"/>
      <c r="I25" s="11"/>
    </row>
    <row r="26" spans="1:9" x14ac:dyDescent="0.2">
      <c r="A26" s="300"/>
      <c r="B26" s="301"/>
      <c r="C26" s="301"/>
      <c r="D26" s="301"/>
      <c r="E26" s="301"/>
      <c r="F26" s="301"/>
      <c r="G26" s="301"/>
      <c r="H26" s="301"/>
      <c r="I26" s="302"/>
    </row>
    <row r="27" spans="1:9" x14ac:dyDescent="0.2">
      <c r="A27" s="9"/>
      <c r="B27" s="298" t="s">
        <v>200</v>
      </c>
      <c r="C27" s="299"/>
      <c r="D27" s="299"/>
      <c r="E27" s="299"/>
      <c r="F27" s="299"/>
      <c r="G27" s="299"/>
      <c r="H27" s="299"/>
      <c r="I27" s="11"/>
    </row>
    <row r="28" spans="1:9" x14ac:dyDescent="0.2">
      <c r="A28" s="9"/>
      <c r="B28" s="299"/>
      <c r="C28" s="299"/>
      <c r="D28" s="299"/>
      <c r="E28" s="299"/>
      <c r="F28" s="299"/>
      <c r="G28" s="299"/>
      <c r="H28" s="299"/>
      <c r="I28" s="11"/>
    </row>
    <row r="29" spans="1:9" x14ac:dyDescent="0.2">
      <c r="A29" s="9"/>
      <c r="B29" s="299"/>
      <c r="C29" s="299"/>
      <c r="D29" s="299"/>
      <c r="E29" s="299"/>
      <c r="F29" s="299"/>
      <c r="G29" s="299"/>
      <c r="H29" s="299"/>
      <c r="I29" s="11"/>
    </row>
    <row r="30" spans="1:9" x14ac:dyDescent="0.2">
      <c r="A30" s="9"/>
      <c r="B30" s="299"/>
      <c r="C30" s="299"/>
      <c r="D30" s="299"/>
      <c r="E30" s="299"/>
      <c r="F30" s="299"/>
      <c r="G30" s="299"/>
      <c r="H30" s="299"/>
      <c r="I30" s="11"/>
    </row>
    <row r="31" spans="1:9" x14ac:dyDescent="0.2">
      <c r="A31" s="9"/>
      <c r="B31" s="299"/>
      <c r="C31" s="299"/>
      <c r="D31" s="299"/>
      <c r="E31" s="299"/>
      <c r="F31" s="299"/>
      <c r="G31" s="299"/>
      <c r="H31" s="299"/>
      <c r="I31" s="11"/>
    </row>
    <row r="32" spans="1:9" x14ac:dyDescent="0.2">
      <c r="A32" s="9"/>
      <c r="B32" s="299"/>
      <c r="C32" s="299"/>
      <c r="D32" s="299"/>
      <c r="E32" s="299"/>
      <c r="F32" s="299"/>
      <c r="G32" s="299"/>
      <c r="H32" s="299"/>
      <c r="I32" s="11"/>
    </row>
    <row r="33" spans="1:9" x14ac:dyDescent="0.2">
      <c r="A33" s="9"/>
      <c r="B33" s="299"/>
      <c r="C33" s="299"/>
      <c r="D33" s="299"/>
      <c r="E33" s="299"/>
      <c r="F33" s="299"/>
      <c r="G33" s="299"/>
      <c r="H33" s="299"/>
      <c r="I33" s="11"/>
    </row>
    <row r="34" spans="1:9" x14ac:dyDescent="0.2">
      <c r="A34" s="9"/>
      <c r="B34" s="299"/>
      <c r="C34" s="299"/>
      <c r="D34" s="299"/>
      <c r="E34" s="299"/>
      <c r="F34" s="299"/>
      <c r="G34" s="299"/>
      <c r="H34" s="299"/>
      <c r="I34" s="11"/>
    </row>
    <row r="35" spans="1:9" x14ac:dyDescent="0.2">
      <c r="A35" s="9"/>
      <c r="B35" s="299"/>
      <c r="C35" s="299"/>
      <c r="D35" s="299"/>
      <c r="E35" s="299"/>
      <c r="F35" s="299"/>
      <c r="G35" s="299"/>
      <c r="H35" s="299"/>
      <c r="I35" s="11"/>
    </row>
    <row r="36" spans="1:9" x14ac:dyDescent="0.2">
      <c r="A36" s="9"/>
      <c r="B36" s="299"/>
      <c r="C36" s="299"/>
      <c r="D36" s="299"/>
      <c r="E36" s="299"/>
      <c r="F36" s="299"/>
      <c r="G36" s="299"/>
      <c r="H36" s="299"/>
      <c r="I36" s="11"/>
    </row>
    <row r="37" spans="1:9" x14ac:dyDescent="0.2">
      <c r="A37" s="9"/>
      <c r="B37" s="299"/>
      <c r="C37" s="299"/>
      <c r="D37" s="299"/>
      <c r="E37" s="299"/>
      <c r="F37" s="299"/>
      <c r="G37" s="299"/>
      <c r="H37" s="299"/>
      <c r="I37" s="11"/>
    </row>
    <row r="38" spans="1:9" x14ac:dyDescent="0.2">
      <c r="A38" s="9"/>
      <c r="B38" s="80"/>
      <c r="C38" s="10"/>
      <c r="D38" s="10"/>
      <c r="E38" s="10"/>
      <c r="F38" s="10"/>
      <c r="G38" s="10"/>
      <c r="H38" s="10"/>
      <c r="I38" s="11"/>
    </row>
    <row r="39" spans="1:9" x14ac:dyDescent="0.2">
      <c r="A39" s="9"/>
      <c r="B39" s="10"/>
      <c r="C39" s="10"/>
      <c r="D39" s="10"/>
      <c r="E39" s="10"/>
      <c r="F39" s="10"/>
      <c r="G39" s="10"/>
      <c r="H39" s="22"/>
      <c r="I39" s="11"/>
    </row>
    <row r="40" spans="1:9" x14ac:dyDescent="0.2">
      <c r="A40" s="9"/>
      <c r="B40" s="10"/>
      <c r="C40" s="10"/>
      <c r="D40" s="10"/>
      <c r="E40" s="10"/>
      <c r="F40" s="10"/>
      <c r="G40" s="10"/>
      <c r="H40" s="10"/>
      <c r="I40" s="11"/>
    </row>
    <row r="41" spans="1:9" x14ac:dyDescent="0.2">
      <c r="A41" s="9"/>
      <c r="B41" s="10"/>
      <c r="C41" s="10"/>
      <c r="D41" s="10"/>
      <c r="E41" s="10"/>
      <c r="F41" s="10"/>
      <c r="G41" s="10"/>
      <c r="H41" s="10"/>
      <c r="I41" s="11"/>
    </row>
    <row r="42" spans="1:9" x14ac:dyDescent="0.2">
      <c r="A42" s="9"/>
      <c r="B42" s="10"/>
      <c r="C42" s="10"/>
      <c r="D42" s="10"/>
      <c r="E42" s="10"/>
      <c r="F42" s="10"/>
      <c r="G42" s="10"/>
      <c r="H42" s="10"/>
    </row>
    <row r="43" spans="1:9" x14ac:dyDescent="0.2">
      <c r="A43" s="9"/>
      <c r="B43" s="10"/>
      <c r="C43" s="10"/>
      <c r="D43" s="10"/>
      <c r="E43" s="10"/>
      <c r="F43" s="10"/>
      <c r="G43" s="10"/>
      <c r="H43" s="10"/>
      <c r="I43" s="11"/>
    </row>
    <row r="44" spans="1:9" x14ac:dyDescent="0.2">
      <c r="A44" s="9"/>
      <c r="B44" s="10"/>
      <c r="C44" s="10"/>
      <c r="D44" s="10"/>
      <c r="E44" s="10"/>
      <c r="F44" s="10"/>
      <c r="G44" s="10"/>
      <c r="H44" s="10"/>
      <c r="I44" s="11"/>
    </row>
    <row r="45" spans="1:9" x14ac:dyDescent="0.2">
      <c r="A45" s="9"/>
      <c r="B45" s="10"/>
      <c r="C45" s="10"/>
      <c r="D45" s="10"/>
      <c r="E45" s="10"/>
      <c r="F45" s="10"/>
      <c r="G45" s="10"/>
      <c r="H45" s="10"/>
      <c r="I45" s="11"/>
    </row>
    <row r="46" spans="1:9" x14ac:dyDescent="0.2">
      <c r="A46" s="9"/>
      <c r="B46" s="10"/>
      <c r="C46" s="10"/>
      <c r="D46" s="10"/>
      <c r="E46" s="10"/>
      <c r="F46" s="10"/>
      <c r="G46" s="10"/>
      <c r="H46" s="10"/>
      <c r="I46" s="11"/>
    </row>
    <row r="47" spans="1:9" ht="13.5" thickBot="1" x14ac:dyDescent="0.25">
      <c r="A47" s="12"/>
      <c r="B47" s="13"/>
      <c r="C47" s="13"/>
      <c r="D47" s="13"/>
      <c r="E47" s="13"/>
      <c r="F47" s="13"/>
      <c r="G47" s="13"/>
      <c r="H47" s="13"/>
      <c r="I47" s="14"/>
    </row>
    <row r="48" spans="1:9" x14ac:dyDescent="0.2">
      <c r="A48" s="10"/>
      <c r="B48" s="10"/>
      <c r="C48" s="10"/>
      <c r="D48" s="10"/>
      <c r="E48" s="10"/>
      <c r="F48" s="10"/>
      <c r="G48" s="10"/>
      <c r="H48" s="10"/>
      <c r="I48" s="10"/>
    </row>
    <row r="49" spans="1:9" x14ac:dyDescent="0.2">
      <c r="A49" s="10"/>
      <c r="B49" s="10"/>
      <c r="C49" s="10"/>
      <c r="D49" s="10"/>
      <c r="E49" s="10"/>
      <c r="F49" s="10"/>
      <c r="G49" s="10"/>
      <c r="H49" s="10"/>
      <c r="I49" s="10"/>
    </row>
    <row r="50" spans="1:9" x14ac:dyDescent="0.2">
      <c r="A50" s="10"/>
      <c r="B50" s="10"/>
      <c r="C50" s="10"/>
      <c r="D50" s="10"/>
      <c r="E50" s="10"/>
      <c r="F50" s="10"/>
      <c r="G50" s="10"/>
      <c r="H50" s="10"/>
      <c r="I50" s="10"/>
    </row>
    <row r="123" spans="1:6" x14ac:dyDescent="0.2">
      <c r="A123" s="249"/>
      <c r="B123" s="10"/>
      <c r="C123" s="10"/>
      <c r="D123" s="10"/>
      <c r="E123" s="10"/>
      <c r="F123" s="11"/>
    </row>
  </sheetData>
  <sheetProtection password="DEE4" sheet="1" objects="1" scenarios="1"/>
  <customSheetViews>
    <customSheetView guid="{5F08CE83-3101-49D9-B083-BDFDD8A47A70}" scale="80" showPageBreaks="1" showRowCol="0" fitToPage="1" view="pageBreakPreview">
      <selection activeCell="A21" sqref="A21"/>
      <pageMargins left="0.74803149606299213" right="0.74803149606299213" top="0.51181102362204722" bottom="0.78740157480314965" header="0.51181102362204722" footer="0.51181102362204722"/>
      <pageSetup paperSize="9" firstPageNumber="7" fitToHeight="0" orientation="portrait" useFirstPageNumber="1" r:id="rId1"/>
      <headerFooter alignWithMargins="0">
        <oddHeader xml:space="preserve">&amp;LLondon Borough of Ealing&amp;CFire Safety Works Phase 2&amp;RPart D Specification
</oddHeader>
      </headerFooter>
    </customSheetView>
    <customSheetView guid="{6CFB81DD-1674-4BB4-93B2-916906CCBDC6}" scale="80" showPageBreaks="1" showRowCol="0" fitToPage="1" view="pageBreakPreview">
      <selection activeCell="I258" sqref="I258"/>
      <pageMargins left="0.74803149606299213" right="0.74803149606299213" top="0.51181102362204722" bottom="0.78740157480314965" header="0.51181102362204722" footer="0.51181102362204722"/>
      <pageSetup paperSize="9" firstPageNumber="7" fitToHeight="0" orientation="portrait" useFirstPageNumber="1" r:id="rId2"/>
      <headerFooter alignWithMargins="0">
        <oddHeader xml:space="preserve">&amp;LLondon Borough of Ealing&amp;CFire Safety Works Phase 2&amp;RPart D Specification
</oddHeader>
      </headerFooter>
    </customSheetView>
  </customSheetViews>
  <mergeCells count="8">
    <mergeCell ref="B27:H37"/>
    <mergeCell ref="A26:I26"/>
    <mergeCell ref="A24:I24"/>
    <mergeCell ref="A16:I16"/>
    <mergeCell ref="A18:I18"/>
    <mergeCell ref="A22:I22"/>
    <mergeCell ref="A20:I20"/>
    <mergeCell ref="E23:H23"/>
  </mergeCells>
  <phoneticPr fontId="0" type="noConversion"/>
  <pageMargins left="0.74803149606299213" right="0.74803149606299213" top="0.51181102362204722" bottom="0.78740157480314965" header="0.51181102362204722" footer="0.51181102362204722"/>
  <pageSetup paperSize="9" firstPageNumber="7" fitToHeight="0" orientation="portrait" useFirstPageNumber="1" r:id="rId3"/>
  <headerFooter alignWithMargins="0">
    <oddHeader xml:space="preserve">&amp;LLondon Borough of Ealing&amp;CFire Safety Works Phase 2&amp;RPart F - Rates and Prices
</oddHeader>
    <oddFooter xml:space="preserve">&amp;RF&amp;P&amp; of &amp;O&amp;N </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128"/>
  <sheetViews>
    <sheetView view="pageBreakPreview" topLeftCell="A73" zoomScale="90" zoomScaleNormal="75" zoomScaleSheetLayoutView="90" zoomScalePageLayoutView="75" workbookViewId="0">
      <selection activeCell="E90" sqref="E90"/>
    </sheetView>
  </sheetViews>
  <sheetFormatPr defaultColWidth="8.85546875" defaultRowHeight="15" x14ac:dyDescent="0.2"/>
  <cols>
    <col min="1" max="1" width="9.140625" style="48" customWidth="1"/>
    <col min="2" max="2" width="69.28515625" style="21" customWidth="1"/>
    <col min="3" max="3" width="12.42578125" style="49" customWidth="1"/>
    <col min="4" max="4" width="12.85546875" style="50" customWidth="1"/>
    <col min="5" max="5" width="16.85546875" style="189" customWidth="1"/>
    <col min="6" max="6" width="19.85546875" style="195" customWidth="1"/>
    <col min="7" max="7" width="57.85546875" style="35" customWidth="1"/>
    <col min="8" max="16384" width="8.85546875" style="35"/>
  </cols>
  <sheetData>
    <row r="1" spans="1:9" ht="15.75" thickBot="1" x14ac:dyDescent="0.25">
      <c r="A1" s="106"/>
      <c r="B1" s="83"/>
      <c r="C1" s="107"/>
      <c r="D1" s="108"/>
      <c r="E1" s="185"/>
      <c r="F1" s="190"/>
      <c r="G1" s="28"/>
      <c r="H1" s="28"/>
      <c r="I1" s="28"/>
    </row>
    <row r="2" spans="1:9" ht="15.75" thickBot="1" x14ac:dyDescent="0.3">
      <c r="A2" s="106" t="s">
        <v>259</v>
      </c>
      <c r="B2" s="88" t="s">
        <v>96</v>
      </c>
      <c r="C2" s="107" t="s">
        <v>168</v>
      </c>
      <c r="D2" s="315" t="str">
        <f>Cover!E23</f>
        <v xml:space="preserve"> Enter ON COVER SHEET ONLY</v>
      </c>
      <c r="E2" s="316"/>
      <c r="F2" s="317"/>
      <c r="G2" s="28"/>
      <c r="H2" s="28"/>
      <c r="I2" s="28"/>
    </row>
    <row r="3" spans="1:9" x14ac:dyDescent="0.25">
      <c r="A3" s="106"/>
      <c r="B3" s="88"/>
      <c r="C3" s="107"/>
      <c r="D3" s="108"/>
      <c r="E3" s="185"/>
      <c r="F3" s="190"/>
      <c r="G3" s="28"/>
      <c r="H3" s="28"/>
      <c r="I3" s="28"/>
    </row>
    <row r="4" spans="1:9" ht="15.75" thickBot="1" x14ac:dyDescent="0.3">
      <c r="A4" s="106"/>
      <c r="B4" s="250" t="s">
        <v>1</v>
      </c>
      <c r="C4" s="111" t="s">
        <v>10</v>
      </c>
      <c r="D4" s="111" t="s">
        <v>2</v>
      </c>
      <c r="E4" s="186" t="s">
        <v>139</v>
      </c>
      <c r="F4" s="191" t="s">
        <v>140</v>
      </c>
      <c r="G4" s="28"/>
      <c r="H4" s="28"/>
      <c r="I4" s="28"/>
    </row>
    <row r="5" spans="1:9" x14ac:dyDescent="0.2">
      <c r="A5" s="176"/>
      <c r="B5" s="251"/>
      <c r="C5" s="143"/>
      <c r="D5" s="144"/>
      <c r="E5" s="145"/>
      <c r="F5" s="192"/>
      <c r="G5" s="28"/>
      <c r="H5" s="28"/>
      <c r="I5" s="28"/>
    </row>
    <row r="6" spans="1:9" x14ac:dyDescent="0.25">
      <c r="A6" s="177"/>
      <c r="B6" s="252" t="s">
        <v>32</v>
      </c>
      <c r="C6" s="146"/>
      <c r="D6" s="147"/>
      <c r="E6" s="184"/>
      <c r="F6" s="193"/>
      <c r="G6" s="28"/>
      <c r="H6" s="28"/>
      <c r="I6" s="28"/>
    </row>
    <row r="7" spans="1:9" x14ac:dyDescent="0.25">
      <c r="A7" s="177"/>
      <c r="B7" s="252"/>
      <c r="C7" s="146"/>
      <c r="D7" s="147"/>
      <c r="E7" s="184"/>
      <c r="F7" s="193"/>
      <c r="G7" s="28"/>
      <c r="H7" s="28"/>
      <c r="I7" s="28"/>
    </row>
    <row r="8" spans="1:9" ht="190.5" customHeight="1" x14ac:dyDescent="0.2">
      <c r="A8" s="178" t="s">
        <v>201</v>
      </c>
      <c r="B8" s="36" t="s">
        <v>173</v>
      </c>
      <c r="C8" s="148">
        <v>500</v>
      </c>
      <c r="D8" s="148" t="s">
        <v>28</v>
      </c>
      <c r="E8" s="244"/>
      <c r="F8" s="193">
        <f>C8*E8</f>
        <v>0</v>
      </c>
      <c r="G8" s="32"/>
      <c r="H8" s="28"/>
      <c r="I8" s="28"/>
    </row>
    <row r="9" spans="1:9" x14ac:dyDescent="0.25">
      <c r="A9" s="178"/>
      <c r="B9" s="36"/>
      <c r="C9" s="146"/>
      <c r="D9" s="147"/>
      <c r="E9" s="184"/>
      <c r="F9" s="193"/>
      <c r="G9" s="28"/>
      <c r="H9" s="28"/>
      <c r="I9" s="28"/>
    </row>
    <row r="10" spans="1:9" ht="186" x14ac:dyDescent="0.2">
      <c r="A10" s="178" t="s">
        <v>202</v>
      </c>
      <c r="B10" s="36" t="s">
        <v>174</v>
      </c>
      <c r="C10" s="148">
        <v>1</v>
      </c>
      <c r="D10" s="148" t="s">
        <v>28</v>
      </c>
      <c r="E10" s="244"/>
      <c r="F10" s="193">
        <f>C10*E10</f>
        <v>0</v>
      </c>
      <c r="G10" s="28"/>
      <c r="H10" s="28"/>
      <c r="I10" s="28"/>
    </row>
    <row r="11" spans="1:9" x14ac:dyDescent="0.25">
      <c r="A11" s="178"/>
      <c r="B11" s="36"/>
      <c r="C11" s="146"/>
      <c r="D11" s="147"/>
      <c r="E11" s="184"/>
      <c r="F11" s="193"/>
      <c r="G11" s="28"/>
      <c r="H11" s="28"/>
      <c r="I11" s="28"/>
    </row>
    <row r="12" spans="1:9" ht="214.5" x14ac:dyDescent="0.2">
      <c r="A12" s="178" t="s">
        <v>203</v>
      </c>
      <c r="B12" s="36" t="s">
        <v>175</v>
      </c>
      <c r="C12" s="148">
        <v>1</v>
      </c>
      <c r="D12" s="148" t="s">
        <v>28</v>
      </c>
      <c r="E12" s="244"/>
      <c r="F12" s="193">
        <f>C12*E12</f>
        <v>0</v>
      </c>
      <c r="G12" s="28"/>
      <c r="H12" s="28"/>
      <c r="I12" s="28"/>
    </row>
    <row r="13" spans="1:9" x14ac:dyDescent="0.25">
      <c r="A13" s="178"/>
      <c r="B13" s="36"/>
      <c r="C13" s="146"/>
      <c r="D13" s="147"/>
      <c r="E13" s="184"/>
      <c r="F13" s="193"/>
      <c r="G13" s="28"/>
      <c r="H13" s="28"/>
      <c r="I13" s="28"/>
    </row>
    <row r="14" spans="1:9" ht="200.25" x14ac:dyDescent="0.2">
      <c r="A14" s="178" t="s">
        <v>204</v>
      </c>
      <c r="B14" s="36" t="s">
        <v>176</v>
      </c>
      <c r="C14" s="148">
        <v>1</v>
      </c>
      <c r="D14" s="148" t="s">
        <v>28</v>
      </c>
      <c r="E14" s="244"/>
      <c r="F14" s="193">
        <f>C14*E14</f>
        <v>0</v>
      </c>
      <c r="G14" s="28"/>
      <c r="H14" s="28"/>
      <c r="I14" s="28"/>
    </row>
    <row r="15" spans="1:9" x14ac:dyDescent="0.25">
      <c r="A15" s="178"/>
      <c r="B15" s="36"/>
      <c r="C15" s="146"/>
      <c r="D15" s="147"/>
      <c r="E15" s="184"/>
      <c r="F15" s="193"/>
      <c r="G15" s="28"/>
      <c r="H15" s="28"/>
      <c r="I15" s="28"/>
    </row>
    <row r="16" spans="1:9" ht="228.75" x14ac:dyDescent="0.2">
      <c r="A16" s="178" t="s">
        <v>205</v>
      </c>
      <c r="B16" s="36" t="s">
        <v>177</v>
      </c>
      <c r="C16" s="148">
        <v>41</v>
      </c>
      <c r="D16" s="148" t="s">
        <v>28</v>
      </c>
      <c r="E16" s="244"/>
      <c r="F16" s="193">
        <f>C16*E16</f>
        <v>0</v>
      </c>
      <c r="G16" s="28"/>
      <c r="H16" s="28"/>
      <c r="I16" s="28"/>
    </row>
    <row r="17" spans="1:9" x14ac:dyDescent="0.25">
      <c r="A17" s="178"/>
      <c r="B17" s="36"/>
      <c r="C17" s="146"/>
      <c r="D17" s="147"/>
      <c r="E17" s="184"/>
      <c r="F17" s="193"/>
      <c r="G17" s="28"/>
      <c r="H17" s="28"/>
      <c r="I17" s="28"/>
    </row>
    <row r="18" spans="1:9" ht="228.75" x14ac:dyDescent="0.2">
      <c r="A18" s="178" t="s">
        <v>206</v>
      </c>
      <c r="B18" s="36" t="s">
        <v>178</v>
      </c>
      <c r="C18" s="148">
        <v>1</v>
      </c>
      <c r="D18" s="148" t="s">
        <v>28</v>
      </c>
      <c r="E18" s="244"/>
      <c r="F18" s="193">
        <f>C18*E18</f>
        <v>0</v>
      </c>
      <c r="G18" s="28"/>
      <c r="H18" s="28"/>
      <c r="I18" s="28"/>
    </row>
    <row r="19" spans="1:9" x14ac:dyDescent="0.25">
      <c r="A19" s="178"/>
      <c r="B19" s="36"/>
      <c r="C19" s="146"/>
      <c r="D19" s="147"/>
      <c r="E19" s="184"/>
      <c r="F19" s="193"/>
      <c r="G19" s="28"/>
      <c r="H19" s="28"/>
      <c r="I19" s="28"/>
    </row>
    <row r="20" spans="1:9" ht="214.5" x14ac:dyDescent="0.2">
      <c r="A20" s="178" t="s">
        <v>207</v>
      </c>
      <c r="B20" s="36" t="s">
        <v>179</v>
      </c>
      <c r="C20" s="148">
        <v>1</v>
      </c>
      <c r="D20" s="148" t="s">
        <v>28</v>
      </c>
      <c r="E20" s="244"/>
      <c r="F20" s="193">
        <f>C20*E20</f>
        <v>0</v>
      </c>
      <c r="G20" s="28"/>
      <c r="H20" s="28"/>
      <c r="I20" s="28"/>
    </row>
    <row r="21" spans="1:9" x14ac:dyDescent="0.25">
      <c r="A21" s="178"/>
      <c r="B21" s="36"/>
      <c r="C21" s="146"/>
      <c r="D21" s="147"/>
      <c r="E21" s="184"/>
      <c r="F21" s="193"/>
      <c r="G21" s="28"/>
      <c r="H21" s="28"/>
      <c r="I21" s="28"/>
    </row>
    <row r="22" spans="1:9" ht="200.25" x14ac:dyDescent="0.2">
      <c r="A22" s="178" t="s">
        <v>208</v>
      </c>
      <c r="B22" s="36" t="s">
        <v>180</v>
      </c>
      <c r="C22" s="148">
        <v>1</v>
      </c>
      <c r="D22" s="148" t="s">
        <v>28</v>
      </c>
      <c r="E22" s="244"/>
      <c r="F22" s="193">
        <f>C22*E22</f>
        <v>0</v>
      </c>
      <c r="G22" s="28"/>
      <c r="H22" s="28"/>
      <c r="I22" s="28"/>
    </row>
    <row r="23" spans="1:9" x14ac:dyDescent="0.25">
      <c r="A23" s="178"/>
      <c r="B23" s="36"/>
      <c r="C23" s="146"/>
      <c r="D23" s="147"/>
      <c r="E23" s="184"/>
      <c r="F23" s="193"/>
      <c r="G23" s="28"/>
      <c r="H23" s="28"/>
      <c r="I23" s="28"/>
    </row>
    <row r="24" spans="1:9" ht="228.75" x14ac:dyDescent="0.2">
      <c r="A24" s="178" t="s">
        <v>209</v>
      </c>
      <c r="B24" s="36" t="s">
        <v>181</v>
      </c>
      <c r="C24" s="148">
        <v>82</v>
      </c>
      <c r="D24" s="148" t="s">
        <v>28</v>
      </c>
      <c r="E24" s="244"/>
      <c r="F24" s="193">
        <f>C24*E24</f>
        <v>0</v>
      </c>
      <c r="G24" s="28"/>
      <c r="H24" s="28"/>
      <c r="I24" s="28"/>
    </row>
    <row r="25" spans="1:9" x14ac:dyDescent="0.25">
      <c r="A25" s="178"/>
      <c r="B25" s="36"/>
      <c r="C25" s="146"/>
      <c r="D25" s="147"/>
      <c r="E25" s="184"/>
      <c r="F25" s="193"/>
      <c r="G25" s="28"/>
      <c r="H25" s="28"/>
      <c r="I25" s="28"/>
    </row>
    <row r="26" spans="1:9" ht="229.5" x14ac:dyDescent="0.2">
      <c r="A26" s="178" t="s">
        <v>210</v>
      </c>
      <c r="B26" s="36" t="s">
        <v>182</v>
      </c>
      <c r="C26" s="148">
        <v>1</v>
      </c>
      <c r="D26" s="148" t="s">
        <v>28</v>
      </c>
      <c r="E26" s="244"/>
      <c r="F26" s="193">
        <f>C26*E26</f>
        <v>0</v>
      </c>
      <c r="G26" s="28"/>
      <c r="H26" s="28"/>
      <c r="I26" s="28"/>
    </row>
    <row r="27" spans="1:9" x14ac:dyDescent="0.25">
      <c r="A27" s="178"/>
      <c r="B27" s="36"/>
      <c r="C27" s="146"/>
      <c r="D27" s="147"/>
      <c r="E27" s="184"/>
      <c r="F27" s="193"/>
      <c r="G27" s="28"/>
      <c r="H27" s="28"/>
      <c r="I27" s="28"/>
    </row>
    <row r="28" spans="1:9" ht="200.25" x14ac:dyDescent="0.2">
      <c r="A28" s="178" t="s">
        <v>211</v>
      </c>
      <c r="B28" s="36" t="s">
        <v>183</v>
      </c>
      <c r="C28" s="148">
        <v>1</v>
      </c>
      <c r="D28" s="148" t="s">
        <v>28</v>
      </c>
      <c r="E28" s="244"/>
      <c r="F28" s="193">
        <f>C28*E28</f>
        <v>0</v>
      </c>
      <c r="G28" s="28"/>
      <c r="H28" s="28"/>
      <c r="I28" s="28"/>
    </row>
    <row r="29" spans="1:9" x14ac:dyDescent="0.25">
      <c r="A29" s="178"/>
      <c r="B29" s="36"/>
      <c r="C29" s="146"/>
      <c r="D29" s="147"/>
      <c r="E29" s="184"/>
      <c r="F29" s="193"/>
      <c r="G29" s="28"/>
      <c r="H29" s="28"/>
      <c r="I29" s="28"/>
    </row>
    <row r="30" spans="1:9" ht="200.25" x14ac:dyDescent="0.2">
      <c r="A30" s="178" t="s">
        <v>212</v>
      </c>
      <c r="B30" s="36" t="s">
        <v>184</v>
      </c>
      <c r="C30" s="148">
        <v>41</v>
      </c>
      <c r="D30" s="148" t="s">
        <v>28</v>
      </c>
      <c r="E30" s="244"/>
      <c r="F30" s="193">
        <f>C30*E30</f>
        <v>0</v>
      </c>
      <c r="G30" s="28"/>
      <c r="H30" s="28"/>
      <c r="I30" s="28"/>
    </row>
    <row r="31" spans="1:9" x14ac:dyDescent="0.25">
      <c r="A31" s="178"/>
      <c r="B31" s="36"/>
      <c r="C31" s="146"/>
      <c r="D31" s="147"/>
      <c r="E31" s="184"/>
      <c r="F31" s="193"/>
      <c r="G31" s="28"/>
      <c r="H31" s="28"/>
      <c r="I31" s="28"/>
    </row>
    <row r="32" spans="1:9" ht="200.25" x14ac:dyDescent="0.2">
      <c r="A32" s="178" t="s">
        <v>213</v>
      </c>
      <c r="B32" s="36" t="s">
        <v>185</v>
      </c>
      <c r="C32" s="148">
        <v>1</v>
      </c>
      <c r="D32" s="148" t="s">
        <v>28</v>
      </c>
      <c r="E32" s="244"/>
      <c r="F32" s="193">
        <f>C32*E32</f>
        <v>0</v>
      </c>
      <c r="G32" s="28"/>
      <c r="H32" s="28"/>
      <c r="I32" s="28"/>
    </row>
    <row r="33" spans="1:9" x14ac:dyDescent="0.25">
      <c r="A33" s="178"/>
      <c r="B33" s="36"/>
      <c r="C33" s="146"/>
      <c r="D33" s="147"/>
      <c r="E33" s="184"/>
      <c r="F33" s="193"/>
      <c r="G33" s="28"/>
      <c r="H33" s="28"/>
      <c r="I33" s="28"/>
    </row>
    <row r="34" spans="1:9" ht="200.25" x14ac:dyDescent="0.2">
      <c r="A34" s="178" t="s">
        <v>214</v>
      </c>
      <c r="B34" s="36" t="s">
        <v>186</v>
      </c>
      <c r="C34" s="148">
        <v>1</v>
      </c>
      <c r="D34" s="148" t="s">
        <v>28</v>
      </c>
      <c r="E34" s="244"/>
      <c r="F34" s="193">
        <f>C34*E34</f>
        <v>0</v>
      </c>
      <c r="G34" s="28"/>
      <c r="H34" s="28"/>
      <c r="I34" s="28"/>
    </row>
    <row r="35" spans="1:9" x14ac:dyDescent="0.25">
      <c r="A35" s="178"/>
      <c r="B35" s="36"/>
      <c r="C35" s="146"/>
      <c r="D35" s="147"/>
      <c r="E35" s="184"/>
      <c r="F35" s="193"/>
      <c r="G35" s="28"/>
      <c r="H35" s="28"/>
      <c r="I35" s="28"/>
    </row>
    <row r="36" spans="1:9" ht="72" x14ac:dyDescent="0.2">
      <c r="A36" s="178" t="s">
        <v>215</v>
      </c>
      <c r="B36" s="36" t="s">
        <v>187</v>
      </c>
      <c r="C36" s="148">
        <v>35</v>
      </c>
      <c r="D36" s="148" t="s">
        <v>28</v>
      </c>
      <c r="E36" s="244"/>
      <c r="F36" s="193">
        <f>C36*E36</f>
        <v>0</v>
      </c>
      <c r="G36" s="28"/>
      <c r="H36" s="28"/>
      <c r="I36" s="28"/>
    </row>
    <row r="37" spans="1:9" x14ac:dyDescent="0.25">
      <c r="A37" s="178"/>
      <c r="B37" s="36"/>
      <c r="C37" s="146"/>
      <c r="D37" s="147"/>
      <c r="E37" s="184"/>
      <c r="F37" s="193"/>
      <c r="G37" s="28"/>
      <c r="H37" s="28"/>
      <c r="I37" s="28"/>
    </row>
    <row r="38" spans="1:9" ht="69" customHeight="1" x14ac:dyDescent="0.2">
      <c r="A38" s="178" t="s">
        <v>216</v>
      </c>
      <c r="B38" s="28" t="s">
        <v>188</v>
      </c>
      <c r="C38" s="148">
        <v>1</v>
      </c>
      <c r="D38" s="148" t="s">
        <v>28</v>
      </c>
      <c r="E38" s="244"/>
      <c r="F38" s="193">
        <f>C38*E38</f>
        <v>0</v>
      </c>
      <c r="G38" s="28"/>
      <c r="H38" s="28"/>
      <c r="I38" s="28"/>
    </row>
    <row r="39" spans="1:9" x14ac:dyDescent="0.25">
      <c r="A39" s="178"/>
      <c r="B39" s="28"/>
      <c r="C39" s="146"/>
      <c r="D39" s="147"/>
      <c r="E39" s="184"/>
      <c r="F39" s="193"/>
      <c r="G39" s="28"/>
      <c r="H39" s="28"/>
      <c r="I39" s="28"/>
    </row>
    <row r="40" spans="1:9" ht="66.75" customHeight="1" x14ac:dyDescent="0.2">
      <c r="A40" s="178" t="s">
        <v>217</v>
      </c>
      <c r="B40" s="28" t="s">
        <v>189</v>
      </c>
      <c r="C40" s="148">
        <v>1</v>
      </c>
      <c r="D40" s="148" t="s">
        <v>28</v>
      </c>
      <c r="E40" s="244"/>
      <c r="F40" s="193">
        <f>C40*E40</f>
        <v>0</v>
      </c>
      <c r="G40" s="28"/>
      <c r="H40" s="28"/>
      <c r="I40" s="28"/>
    </row>
    <row r="41" spans="1:9" x14ac:dyDescent="0.25">
      <c r="A41" s="178"/>
      <c r="B41" s="28"/>
      <c r="C41" s="146"/>
      <c r="D41" s="147"/>
      <c r="E41" s="184"/>
      <c r="F41" s="193"/>
      <c r="G41" s="28"/>
      <c r="H41" s="28"/>
      <c r="I41" s="28"/>
    </row>
    <row r="42" spans="1:9" x14ac:dyDescent="0.25">
      <c r="A42" s="178"/>
      <c r="B42" s="252" t="s">
        <v>118</v>
      </c>
      <c r="C42" s="146"/>
      <c r="D42" s="147"/>
      <c r="E42" s="184"/>
      <c r="F42" s="193"/>
      <c r="G42" s="28"/>
      <c r="H42" s="28"/>
      <c r="I42" s="28"/>
    </row>
    <row r="43" spans="1:9" x14ac:dyDescent="0.25">
      <c r="A43" s="178"/>
      <c r="B43" s="36"/>
      <c r="C43" s="146"/>
      <c r="D43" s="147"/>
      <c r="E43" s="184"/>
      <c r="F43" s="193"/>
      <c r="G43" s="28"/>
      <c r="H43" s="28"/>
      <c r="I43" s="28"/>
    </row>
    <row r="44" spans="1:9" ht="28.5" x14ac:dyDescent="0.2">
      <c r="A44" s="178" t="s">
        <v>218</v>
      </c>
      <c r="B44" s="253" t="s">
        <v>33</v>
      </c>
      <c r="C44" s="148">
        <v>1</v>
      </c>
      <c r="D44" s="148" t="s">
        <v>28</v>
      </c>
      <c r="E44" s="244"/>
      <c r="F44" s="193">
        <f>C44*E44</f>
        <v>0</v>
      </c>
      <c r="G44" s="28"/>
      <c r="H44" s="28"/>
      <c r="I44" s="28"/>
    </row>
    <row r="45" spans="1:9" x14ac:dyDescent="0.25">
      <c r="A45" s="178"/>
      <c r="B45" s="253"/>
      <c r="C45" s="146"/>
      <c r="D45" s="147"/>
      <c r="E45" s="184"/>
      <c r="F45" s="193"/>
      <c r="G45" s="28"/>
      <c r="H45" s="28"/>
      <c r="I45" s="28"/>
    </row>
    <row r="46" spans="1:9" ht="57" x14ac:dyDescent="0.2">
      <c r="A46" s="178" t="s">
        <v>219</v>
      </c>
      <c r="B46" s="253" t="s">
        <v>34</v>
      </c>
      <c r="C46" s="148">
        <v>1</v>
      </c>
      <c r="D46" s="148" t="s">
        <v>28</v>
      </c>
      <c r="E46" s="244"/>
      <c r="F46" s="193">
        <f>C46*E46</f>
        <v>0</v>
      </c>
      <c r="G46" s="28"/>
      <c r="H46" s="28"/>
      <c r="I46" s="28"/>
    </row>
    <row r="47" spans="1:9" x14ac:dyDescent="0.25">
      <c r="A47" s="178"/>
      <c r="B47" s="253"/>
      <c r="C47" s="146"/>
      <c r="D47" s="147"/>
      <c r="E47" s="184"/>
      <c r="F47" s="193"/>
      <c r="G47" s="28"/>
      <c r="H47" s="28"/>
      <c r="I47" s="28"/>
    </row>
    <row r="48" spans="1:9" ht="57" x14ac:dyDescent="0.2">
      <c r="A48" s="178" t="s">
        <v>220</v>
      </c>
      <c r="B48" s="253" t="s">
        <v>35</v>
      </c>
      <c r="C48" s="148">
        <v>1</v>
      </c>
      <c r="D48" s="148" t="s">
        <v>28</v>
      </c>
      <c r="E48" s="244"/>
      <c r="F48" s="193">
        <f>C48*E48</f>
        <v>0</v>
      </c>
      <c r="G48" s="28"/>
      <c r="H48" s="28"/>
      <c r="I48" s="28"/>
    </row>
    <row r="49" spans="1:9" x14ac:dyDescent="0.25">
      <c r="A49" s="178"/>
      <c r="B49" s="253"/>
      <c r="C49" s="146"/>
      <c r="D49" s="147"/>
      <c r="E49" s="184"/>
      <c r="F49" s="193"/>
      <c r="G49" s="28"/>
      <c r="H49" s="28"/>
      <c r="I49" s="28"/>
    </row>
    <row r="50" spans="1:9" ht="57" x14ac:dyDescent="0.2">
      <c r="A50" s="178" t="s">
        <v>221</v>
      </c>
      <c r="B50" s="253" t="s">
        <v>36</v>
      </c>
      <c r="C50" s="148">
        <v>1</v>
      </c>
      <c r="D50" s="148" t="s">
        <v>28</v>
      </c>
      <c r="E50" s="244"/>
      <c r="F50" s="193">
        <f>C50*E50</f>
        <v>0</v>
      </c>
      <c r="G50" s="28"/>
      <c r="H50" s="28"/>
      <c r="I50" s="28"/>
    </row>
    <row r="51" spans="1:9" x14ac:dyDescent="0.25">
      <c r="A51" s="178"/>
      <c r="B51" s="243"/>
      <c r="C51" s="146"/>
      <c r="D51" s="147"/>
      <c r="E51" s="184"/>
      <c r="F51" s="193"/>
      <c r="G51" s="28"/>
      <c r="H51" s="28"/>
      <c r="I51" s="28"/>
    </row>
    <row r="52" spans="1:9" ht="42.75" x14ac:dyDescent="0.2">
      <c r="A52" s="178" t="s">
        <v>222</v>
      </c>
      <c r="B52" s="243" t="s">
        <v>37</v>
      </c>
      <c r="C52" s="148">
        <v>1</v>
      </c>
      <c r="D52" s="148" t="s">
        <v>28</v>
      </c>
      <c r="E52" s="244"/>
      <c r="F52" s="193">
        <f>C52*E52</f>
        <v>0</v>
      </c>
      <c r="G52" s="28"/>
      <c r="H52" s="28"/>
      <c r="I52" s="28"/>
    </row>
    <row r="53" spans="1:9" x14ac:dyDescent="0.25">
      <c r="A53" s="178"/>
      <c r="B53" s="243"/>
      <c r="C53" s="146"/>
      <c r="D53" s="147"/>
      <c r="E53" s="184"/>
      <c r="F53" s="193"/>
      <c r="G53" s="28"/>
      <c r="H53" s="28"/>
      <c r="I53" s="28"/>
    </row>
    <row r="54" spans="1:9" x14ac:dyDescent="0.2">
      <c r="A54" s="178" t="s">
        <v>223</v>
      </c>
      <c r="B54" s="243" t="s">
        <v>38</v>
      </c>
      <c r="C54" s="148">
        <v>1</v>
      </c>
      <c r="D54" s="148" t="s">
        <v>28</v>
      </c>
      <c r="E54" s="244"/>
      <c r="F54" s="193">
        <f>C54*E54</f>
        <v>0</v>
      </c>
      <c r="G54" s="28"/>
      <c r="H54" s="28"/>
      <c r="I54" s="28"/>
    </row>
    <row r="55" spans="1:9" x14ac:dyDescent="0.25">
      <c r="A55" s="178"/>
      <c r="B55" s="243"/>
      <c r="C55" s="146"/>
      <c r="D55" s="147"/>
      <c r="E55" s="184"/>
      <c r="F55" s="193"/>
      <c r="G55" s="28"/>
      <c r="H55" s="28"/>
      <c r="I55" s="28"/>
    </row>
    <row r="56" spans="1:9" ht="28.5" x14ac:dyDescent="0.2">
      <c r="A56" s="178" t="s">
        <v>224</v>
      </c>
      <c r="B56" s="243" t="s">
        <v>39</v>
      </c>
      <c r="C56" s="148">
        <v>1</v>
      </c>
      <c r="D56" s="148" t="s">
        <v>28</v>
      </c>
      <c r="E56" s="244"/>
      <c r="F56" s="193">
        <f>C56*E56</f>
        <v>0</v>
      </c>
      <c r="G56" s="28"/>
      <c r="H56" s="28"/>
      <c r="I56" s="28"/>
    </row>
    <row r="57" spans="1:9" x14ac:dyDescent="0.25">
      <c r="A57" s="178"/>
      <c r="B57" s="243"/>
      <c r="C57" s="146"/>
      <c r="D57" s="147"/>
      <c r="E57" s="184"/>
      <c r="F57" s="193"/>
      <c r="G57" s="28"/>
      <c r="H57" s="28"/>
      <c r="I57" s="28"/>
    </row>
    <row r="58" spans="1:9" ht="28.5" x14ac:dyDescent="0.2">
      <c r="A58" s="178" t="s">
        <v>225</v>
      </c>
      <c r="B58" s="243" t="s">
        <v>40</v>
      </c>
      <c r="C58" s="148">
        <v>1</v>
      </c>
      <c r="D58" s="148" t="s">
        <v>28</v>
      </c>
      <c r="E58" s="244"/>
      <c r="F58" s="193">
        <f>C58*E58</f>
        <v>0</v>
      </c>
      <c r="G58" s="28"/>
      <c r="H58" s="28"/>
      <c r="I58" s="28"/>
    </row>
    <row r="59" spans="1:9" x14ac:dyDescent="0.25">
      <c r="A59" s="178"/>
      <c r="B59" s="243"/>
      <c r="C59" s="146"/>
      <c r="D59" s="147"/>
      <c r="E59" s="184"/>
      <c r="F59" s="193"/>
      <c r="G59" s="28"/>
      <c r="H59" s="28"/>
      <c r="I59" s="28"/>
    </row>
    <row r="60" spans="1:9" ht="28.5" x14ac:dyDescent="0.2">
      <c r="A60" s="178" t="s">
        <v>226</v>
      </c>
      <c r="B60" s="243" t="s">
        <v>41</v>
      </c>
      <c r="C60" s="148">
        <v>1</v>
      </c>
      <c r="D60" s="148" t="s">
        <v>28</v>
      </c>
      <c r="E60" s="244"/>
      <c r="F60" s="193">
        <f>C60*E60</f>
        <v>0</v>
      </c>
      <c r="G60" s="28"/>
      <c r="H60" s="28"/>
      <c r="I60" s="28"/>
    </row>
    <row r="61" spans="1:9" x14ac:dyDescent="0.25">
      <c r="A61" s="178"/>
      <c r="B61" s="243"/>
      <c r="C61" s="146"/>
      <c r="D61" s="147"/>
      <c r="E61" s="184"/>
      <c r="F61" s="193"/>
      <c r="G61" s="28"/>
      <c r="H61" s="28"/>
      <c r="I61" s="28"/>
    </row>
    <row r="62" spans="1:9" ht="28.5" x14ac:dyDescent="0.2">
      <c r="A62" s="178" t="s">
        <v>227</v>
      </c>
      <c r="B62" s="243" t="s">
        <v>42</v>
      </c>
      <c r="C62" s="148">
        <v>1</v>
      </c>
      <c r="D62" s="148" t="s">
        <v>28</v>
      </c>
      <c r="E62" s="244"/>
      <c r="F62" s="193">
        <f>C62*E62</f>
        <v>0</v>
      </c>
      <c r="G62" s="28"/>
      <c r="H62" s="28"/>
      <c r="I62" s="28"/>
    </row>
    <row r="63" spans="1:9" x14ac:dyDescent="0.25">
      <c r="A63" s="178"/>
      <c r="B63" s="243"/>
      <c r="C63" s="146"/>
      <c r="D63" s="147"/>
      <c r="E63" s="184"/>
      <c r="F63" s="193"/>
      <c r="G63" s="28"/>
      <c r="H63" s="28"/>
      <c r="I63" s="28"/>
    </row>
    <row r="64" spans="1:9" ht="28.5" x14ac:dyDescent="0.2">
      <c r="A64" s="178" t="s">
        <v>228</v>
      </c>
      <c r="B64" s="254" t="s">
        <v>43</v>
      </c>
      <c r="C64" s="149">
        <v>1</v>
      </c>
      <c r="D64" s="148" t="s">
        <v>28</v>
      </c>
      <c r="E64" s="244"/>
      <c r="F64" s="193">
        <f>C64*E64</f>
        <v>0</v>
      </c>
      <c r="G64" s="28"/>
      <c r="H64" s="28"/>
      <c r="I64" s="28"/>
    </row>
    <row r="65" spans="1:9" x14ac:dyDescent="0.25">
      <c r="A65" s="178"/>
      <c r="B65" s="243"/>
      <c r="C65" s="146"/>
      <c r="D65" s="147"/>
      <c r="E65" s="184"/>
      <c r="F65" s="193"/>
      <c r="G65" s="28"/>
      <c r="H65" s="28"/>
      <c r="I65" s="28"/>
    </row>
    <row r="66" spans="1:9" x14ac:dyDescent="0.2">
      <c r="A66" s="178" t="s">
        <v>229</v>
      </c>
      <c r="B66" s="243" t="s">
        <v>44</v>
      </c>
      <c r="C66" s="149">
        <v>1</v>
      </c>
      <c r="D66" s="148" t="s">
        <v>28</v>
      </c>
      <c r="E66" s="244"/>
      <c r="F66" s="193">
        <f>C66*E66</f>
        <v>0</v>
      </c>
      <c r="G66" s="28"/>
      <c r="H66" s="28"/>
      <c r="I66" s="28"/>
    </row>
    <row r="67" spans="1:9" x14ac:dyDescent="0.25">
      <c r="A67" s="178"/>
      <c r="B67" s="243"/>
      <c r="C67" s="146"/>
      <c r="D67" s="147"/>
      <c r="E67" s="184"/>
      <c r="F67" s="193"/>
      <c r="G67" s="28"/>
      <c r="H67" s="28"/>
      <c r="I67" s="28"/>
    </row>
    <row r="68" spans="1:9" x14ac:dyDescent="0.2">
      <c r="A68" s="178" t="s">
        <v>230</v>
      </c>
      <c r="B68" s="243" t="s">
        <v>45</v>
      </c>
      <c r="C68" s="149">
        <v>1</v>
      </c>
      <c r="D68" s="148" t="s">
        <v>28</v>
      </c>
      <c r="E68" s="244"/>
      <c r="F68" s="193">
        <f>C68*E68</f>
        <v>0</v>
      </c>
      <c r="G68" s="28"/>
      <c r="H68" s="28"/>
      <c r="I68" s="28"/>
    </row>
    <row r="69" spans="1:9" x14ac:dyDescent="0.25">
      <c r="A69" s="178"/>
      <c r="B69" s="243"/>
      <c r="C69" s="146"/>
      <c r="D69" s="147"/>
      <c r="E69" s="184"/>
      <c r="F69" s="193"/>
      <c r="G69" s="28"/>
      <c r="H69" s="28"/>
      <c r="I69" s="28"/>
    </row>
    <row r="70" spans="1:9" ht="33" customHeight="1" x14ac:dyDescent="0.2">
      <c r="A70" s="178" t="s">
        <v>231</v>
      </c>
      <c r="B70" s="243" t="s">
        <v>46</v>
      </c>
      <c r="C70" s="148">
        <v>1</v>
      </c>
      <c r="D70" s="148" t="s">
        <v>28</v>
      </c>
      <c r="E70" s="244"/>
      <c r="F70" s="193">
        <f>C70*E70</f>
        <v>0</v>
      </c>
      <c r="G70" s="28"/>
      <c r="H70" s="28"/>
      <c r="I70" s="28"/>
    </row>
    <row r="71" spans="1:9" x14ac:dyDescent="0.25">
      <c r="A71" s="178"/>
      <c r="B71" s="243"/>
      <c r="C71" s="146"/>
      <c r="D71" s="147"/>
      <c r="E71" s="184"/>
      <c r="F71" s="193"/>
      <c r="G71" s="28"/>
      <c r="H71" s="28"/>
      <c r="I71" s="28"/>
    </row>
    <row r="72" spans="1:9" ht="42.75" x14ac:dyDescent="0.2">
      <c r="A72" s="178" t="s">
        <v>232</v>
      </c>
      <c r="B72" s="243" t="s">
        <v>171</v>
      </c>
      <c r="C72" s="148">
        <v>1</v>
      </c>
      <c r="D72" s="148" t="s">
        <v>28</v>
      </c>
      <c r="E72" s="244"/>
      <c r="F72" s="193">
        <f>C72*E72</f>
        <v>0</v>
      </c>
      <c r="G72" s="28"/>
      <c r="H72" s="28"/>
      <c r="I72" s="28"/>
    </row>
    <row r="73" spans="1:9" x14ac:dyDescent="0.25">
      <c r="A73" s="178"/>
      <c r="B73" s="243"/>
      <c r="C73" s="146"/>
      <c r="D73" s="147"/>
      <c r="E73" s="184"/>
      <c r="F73" s="193"/>
      <c r="G73" s="28"/>
      <c r="H73" s="28"/>
      <c r="I73" s="28"/>
    </row>
    <row r="74" spans="1:9" ht="28.5" x14ac:dyDescent="0.2">
      <c r="A74" s="178" t="s">
        <v>233</v>
      </c>
      <c r="B74" s="243" t="s">
        <v>47</v>
      </c>
      <c r="C74" s="148">
        <v>1</v>
      </c>
      <c r="D74" s="148" t="s">
        <v>28</v>
      </c>
      <c r="E74" s="244"/>
      <c r="F74" s="193">
        <f>C74*E74</f>
        <v>0</v>
      </c>
      <c r="G74" s="28"/>
      <c r="H74" s="28"/>
      <c r="I74" s="28"/>
    </row>
    <row r="75" spans="1:9" x14ac:dyDescent="0.25">
      <c r="A75" s="178"/>
      <c r="B75" s="243"/>
      <c r="C75" s="146"/>
      <c r="D75" s="147"/>
      <c r="E75" s="184"/>
      <c r="F75" s="193"/>
      <c r="G75" s="28"/>
      <c r="H75" s="28"/>
      <c r="I75" s="28"/>
    </row>
    <row r="76" spans="1:9" ht="28.5" x14ac:dyDescent="0.2">
      <c r="A76" s="178" t="s">
        <v>234</v>
      </c>
      <c r="B76" s="243" t="s">
        <v>48</v>
      </c>
      <c r="C76" s="148">
        <v>1</v>
      </c>
      <c r="D76" s="148" t="s">
        <v>28</v>
      </c>
      <c r="E76" s="244"/>
      <c r="F76" s="193">
        <f>C76*E76</f>
        <v>0</v>
      </c>
      <c r="G76" s="28"/>
      <c r="H76" s="28"/>
      <c r="I76" s="28"/>
    </row>
    <row r="77" spans="1:9" x14ac:dyDescent="0.25">
      <c r="A77" s="178"/>
      <c r="B77" s="243"/>
      <c r="C77" s="146"/>
      <c r="D77" s="147"/>
      <c r="E77" s="184"/>
      <c r="F77" s="193"/>
      <c r="G77" s="28"/>
      <c r="H77" s="28"/>
      <c r="I77" s="28"/>
    </row>
    <row r="78" spans="1:9" ht="28.5" x14ac:dyDescent="0.2">
      <c r="A78" s="178" t="s">
        <v>235</v>
      </c>
      <c r="B78" s="243" t="s">
        <v>49</v>
      </c>
      <c r="C78" s="148">
        <v>1</v>
      </c>
      <c r="D78" s="148" t="s">
        <v>28</v>
      </c>
      <c r="E78" s="244"/>
      <c r="F78" s="193">
        <f>C78*E78</f>
        <v>0</v>
      </c>
      <c r="G78" s="28"/>
      <c r="H78" s="28"/>
      <c r="I78" s="28"/>
    </row>
    <row r="79" spans="1:9" x14ac:dyDescent="0.25">
      <c r="A79" s="178"/>
      <c r="B79" s="243"/>
      <c r="C79" s="146"/>
      <c r="D79" s="147"/>
      <c r="E79" s="184"/>
      <c r="F79" s="193"/>
      <c r="G79" s="28"/>
      <c r="H79" s="28"/>
      <c r="I79" s="28"/>
    </row>
    <row r="80" spans="1:9" ht="28.5" x14ac:dyDescent="0.2">
      <c r="A80" s="178" t="s">
        <v>236</v>
      </c>
      <c r="B80" s="243" t="s">
        <v>50</v>
      </c>
      <c r="C80" s="148">
        <v>1</v>
      </c>
      <c r="D80" s="148" t="s">
        <v>28</v>
      </c>
      <c r="E80" s="244"/>
      <c r="F80" s="193">
        <f>C80*E80</f>
        <v>0</v>
      </c>
      <c r="G80" s="28"/>
      <c r="H80" s="28"/>
      <c r="I80" s="28"/>
    </row>
    <row r="81" spans="1:9" x14ac:dyDescent="0.2">
      <c r="A81" s="178"/>
      <c r="B81" s="243"/>
      <c r="C81" s="148"/>
      <c r="D81" s="148"/>
      <c r="E81" s="184"/>
      <c r="F81" s="193"/>
      <c r="G81" s="28"/>
      <c r="H81" s="28"/>
      <c r="I81" s="28"/>
    </row>
    <row r="82" spans="1:9" x14ac:dyDescent="0.2">
      <c r="A82" s="178" t="s">
        <v>237</v>
      </c>
      <c r="B82" s="243" t="s">
        <v>51</v>
      </c>
      <c r="C82" s="148">
        <v>1</v>
      </c>
      <c r="D82" s="148" t="s">
        <v>28</v>
      </c>
      <c r="E82" s="244"/>
      <c r="F82" s="193">
        <f>C82*E82</f>
        <v>0</v>
      </c>
      <c r="G82" s="28"/>
      <c r="H82" s="28"/>
      <c r="I82" s="28"/>
    </row>
    <row r="83" spans="1:9" x14ac:dyDescent="0.25">
      <c r="A83" s="178"/>
      <c r="B83" s="243"/>
      <c r="C83" s="146"/>
      <c r="D83" s="147"/>
      <c r="E83" s="184"/>
      <c r="F83" s="193"/>
      <c r="G83" s="28"/>
      <c r="H83" s="28"/>
      <c r="I83" s="28"/>
    </row>
    <row r="84" spans="1:9" x14ac:dyDescent="0.2">
      <c r="A84" s="178" t="s">
        <v>238</v>
      </c>
      <c r="B84" s="243" t="s">
        <v>52</v>
      </c>
      <c r="C84" s="148">
        <v>1</v>
      </c>
      <c r="D84" s="148" t="s">
        <v>28</v>
      </c>
      <c r="E84" s="244"/>
      <c r="F84" s="193">
        <f>C84*E84</f>
        <v>0</v>
      </c>
      <c r="G84" s="28"/>
      <c r="H84" s="28"/>
      <c r="I84" s="28"/>
    </row>
    <row r="85" spans="1:9" x14ac:dyDescent="0.25">
      <c r="A85" s="178"/>
      <c r="B85" s="243"/>
      <c r="C85" s="146"/>
      <c r="D85" s="147"/>
      <c r="E85" s="184"/>
      <c r="F85" s="193"/>
      <c r="G85" s="28"/>
      <c r="H85" s="28"/>
      <c r="I85" s="28"/>
    </row>
    <row r="86" spans="1:9" x14ac:dyDescent="0.2">
      <c r="A86" s="178" t="s">
        <v>239</v>
      </c>
      <c r="B86" s="243" t="s">
        <v>53</v>
      </c>
      <c r="C86" s="148">
        <v>1</v>
      </c>
      <c r="D86" s="148" t="s">
        <v>28</v>
      </c>
      <c r="E86" s="244"/>
      <c r="F86" s="193">
        <f>C86*E86</f>
        <v>0</v>
      </c>
      <c r="G86" s="28"/>
      <c r="H86" s="28"/>
      <c r="I86" s="28"/>
    </row>
    <row r="87" spans="1:9" x14ac:dyDescent="0.25">
      <c r="A87" s="178"/>
      <c r="B87" s="243"/>
      <c r="C87" s="146"/>
      <c r="D87" s="147"/>
      <c r="E87" s="184"/>
      <c r="F87" s="193"/>
      <c r="G87" s="28"/>
      <c r="H87" s="28"/>
      <c r="I87" s="28"/>
    </row>
    <row r="88" spans="1:9" ht="28.5" x14ac:dyDescent="0.2">
      <c r="A88" s="178" t="s">
        <v>240</v>
      </c>
      <c r="B88" s="243" t="s">
        <v>54</v>
      </c>
      <c r="C88" s="148">
        <v>1</v>
      </c>
      <c r="D88" s="148" t="s">
        <v>28</v>
      </c>
      <c r="E88" s="244"/>
      <c r="F88" s="193">
        <f>C88*E88</f>
        <v>0</v>
      </c>
      <c r="G88" s="28"/>
      <c r="H88" s="28"/>
      <c r="I88" s="28"/>
    </row>
    <row r="89" spans="1:9" x14ac:dyDescent="0.25">
      <c r="A89" s="178"/>
      <c r="B89" s="243"/>
      <c r="C89" s="146"/>
      <c r="D89" s="147"/>
      <c r="E89" s="184"/>
      <c r="F89" s="193"/>
      <c r="G89" s="28"/>
      <c r="H89" s="28"/>
      <c r="I89" s="28"/>
    </row>
    <row r="90" spans="1:9" ht="28.5" x14ac:dyDescent="0.2">
      <c r="A90" s="178" t="s">
        <v>241</v>
      </c>
      <c r="B90" s="243" t="s">
        <v>55</v>
      </c>
      <c r="C90" s="148">
        <v>1</v>
      </c>
      <c r="D90" s="148" t="s">
        <v>28</v>
      </c>
      <c r="E90" s="244"/>
      <c r="F90" s="193">
        <f>C90*E90</f>
        <v>0</v>
      </c>
      <c r="G90" s="28"/>
      <c r="H90" s="28"/>
      <c r="I90" s="28"/>
    </row>
    <row r="91" spans="1:9" x14ac:dyDescent="0.25">
      <c r="A91" s="178"/>
      <c r="B91" s="243"/>
      <c r="C91" s="146"/>
      <c r="D91" s="147"/>
      <c r="E91" s="184"/>
      <c r="F91" s="193"/>
      <c r="G91" s="28"/>
      <c r="H91" s="28"/>
      <c r="I91" s="28"/>
    </row>
    <row r="92" spans="1:9" x14ac:dyDescent="0.2">
      <c r="A92" s="178" t="s">
        <v>242</v>
      </c>
      <c r="B92" s="243" t="s">
        <v>56</v>
      </c>
      <c r="C92" s="148">
        <v>1</v>
      </c>
      <c r="D92" s="148" t="s">
        <v>28</v>
      </c>
      <c r="E92" s="244"/>
      <c r="F92" s="193">
        <f>C92*E92</f>
        <v>0</v>
      </c>
      <c r="G92" s="28"/>
      <c r="H92" s="28"/>
      <c r="I92" s="28"/>
    </row>
    <row r="93" spans="1:9" x14ac:dyDescent="0.25">
      <c r="A93" s="178"/>
      <c r="B93" s="253"/>
      <c r="C93" s="146"/>
      <c r="D93" s="147"/>
      <c r="E93" s="184"/>
      <c r="F93" s="193"/>
      <c r="G93" s="28"/>
      <c r="H93" s="28"/>
      <c r="I93" s="28"/>
    </row>
    <row r="94" spans="1:9" ht="28.5" x14ac:dyDescent="0.2">
      <c r="A94" s="178" t="s">
        <v>243</v>
      </c>
      <c r="B94" s="255" t="s">
        <v>60</v>
      </c>
      <c r="C94" s="148">
        <v>1</v>
      </c>
      <c r="D94" s="148" t="s">
        <v>28</v>
      </c>
      <c r="E94" s="244"/>
      <c r="F94" s="193">
        <f>C94*E94</f>
        <v>0</v>
      </c>
      <c r="G94" s="28"/>
      <c r="H94" s="28"/>
      <c r="I94" s="28"/>
    </row>
    <row r="95" spans="1:9" x14ac:dyDescent="0.25">
      <c r="A95" s="178"/>
      <c r="B95" s="36"/>
      <c r="C95" s="146"/>
      <c r="D95" s="147"/>
      <c r="E95" s="184"/>
      <c r="F95" s="193"/>
      <c r="G95" s="28"/>
      <c r="H95" s="28"/>
      <c r="I95" s="28"/>
    </row>
    <row r="96" spans="1:9" ht="47.25" customHeight="1" x14ac:dyDescent="0.2">
      <c r="A96" s="178" t="s">
        <v>244</v>
      </c>
      <c r="B96" s="256" t="s">
        <v>190</v>
      </c>
      <c r="C96" s="148">
        <v>1</v>
      </c>
      <c r="D96" s="148" t="s">
        <v>30</v>
      </c>
      <c r="E96" s="244"/>
      <c r="F96" s="193">
        <f>C96*E96</f>
        <v>0</v>
      </c>
      <c r="G96" s="28"/>
      <c r="H96" s="28"/>
      <c r="I96" s="28"/>
    </row>
    <row r="97" spans="1:9" x14ac:dyDescent="0.2">
      <c r="A97" s="178"/>
      <c r="B97" s="256"/>
      <c r="C97" s="148"/>
      <c r="D97" s="147"/>
      <c r="E97" s="184"/>
      <c r="F97" s="193"/>
      <c r="G97" s="28"/>
      <c r="H97" s="28"/>
      <c r="I97" s="28"/>
    </row>
    <row r="98" spans="1:9" ht="57.75" x14ac:dyDescent="0.2">
      <c r="A98" s="178" t="s">
        <v>245</v>
      </c>
      <c r="B98" s="256" t="s">
        <v>191</v>
      </c>
      <c r="C98" s="148">
        <v>1</v>
      </c>
      <c r="D98" s="150" t="s">
        <v>94</v>
      </c>
      <c r="E98" s="244"/>
      <c r="F98" s="193">
        <f>C98*E98</f>
        <v>0</v>
      </c>
      <c r="G98" s="28"/>
      <c r="H98" s="28"/>
      <c r="I98" s="28"/>
    </row>
    <row r="99" spans="1:9" x14ac:dyDescent="0.2">
      <c r="A99" s="178"/>
      <c r="B99" s="28"/>
      <c r="C99" s="148"/>
      <c r="D99" s="150"/>
      <c r="E99" s="184"/>
      <c r="F99" s="193"/>
      <c r="G99" s="28"/>
      <c r="H99" s="28"/>
      <c r="I99" s="28"/>
    </row>
    <row r="100" spans="1:9" ht="99.75" x14ac:dyDescent="0.2">
      <c r="A100" s="178" t="s">
        <v>246</v>
      </c>
      <c r="B100" s="257" t="s">
        <v>150</v>
      </c>
      <c r="C100" s="148">
        <v>1</v>
      </c>
      <c r="D100" s="148" t="s">
        <v>28</v>
      </c>
      <c r="E100" s="244"/>
      <c r="F100" s="193">
        <f>C100*E100</f>
        <v>0</v>
      </c>
      <c r="G100" s="28"/>
      <c r="H100" s="28"/>
      <c r="I100" s="28"/>
    </row>
    <row r="101" spans="1:9" x14ac:dyDescent="0.2">
      <c r="A101" s="178"/>
      <c r="B101" s="28"/>
      <c r="C101" s="148"/>
      <c r="D101" s="150"/>
      <c r="E101" s="184"/>
      <c r="F101" s="193"/>
      <c r="G101" s="28"/>
      <c r="H101" s="28"/>
      <c r="I101" s="28"/>
    </row>
    <row r="102" spans="1:9" ht="87" customHeight="1" x14ac:dyDescent="0.2">
      <c r="A102" s="178" t="s">
        <v>247</v>
      </c>
      <c r="B102" s="257" t="s">
        <v>138</v>
      </c>
      <c r="C102" s="148">
        <v>41</v>
      </c>
      <c r="D102" s="148" t="s">
        <v>28</v>
      </c>
      <c r="E102" s="244"/>
      <c r="F102" s="193">
        <f>C102*E102</f>
        <v>0</v>
      </c>
      <c r="G102" s="28"/>
      <c r="H102" s="28"/>
      <c r="I102" s="28"/>
    </row>
    <row r="103" spans="1:9" x14ac:dyDescent="0.2">
      <c r="A103" s="178"/>
      <c r="B103" s="28"/>
      <c r="C103" s="150"/>
      <c r="D103" s="147"/>
      <c r="E103" s="184"/>
      <c r="F103" s="193"/>
      <c r="G103" s="28"/>
      <c r="H103" s="28"/>
      <c r="I103" s="28"/>
    </row>
    <row r="104" spans="1:9" ht="57" x14ac:dyDescent="0.2">
      <c r="A104" s="178" t="s">
        <v>248</v>
      </c>
      <c r="B104" s="28" t="s">
        <v>82</v>
      </c>
      <c r="C104" s="148">
        <v>1</v>
      </c>
      <c r="D104" s="148" t="s">
        <v>28</v>
      </c>
      <c r="E104" s="244"/>
      <c r="F104" s="193">
        <f>C104*E104</f>
        <v>0</v>
      </c>
      <c r="G104" s="28"/>
      <c r="H104" s="28"/>
      <c r="I104" s="28"/>
    </row>
    <row r="105" spans="1:9" x14ac:dyDescent="0.2">
      <c r="A105" s="178"/>
      <c r="B105" s="28"/>
      <c r="C105" s="150"/>
      <c r="D105" s="147"/>
      <c r="E105" s="184"/>
      <c r="F105" s="193"/>
      <c r="G105" s="28"/>
      <c r="H105" s="28"/>
      <c r="I105" s="28"/>
    </row>
    <row r="106" spans="1:9" ht="57" x14ac:dyDescent="0.2">
      <c r="A106" s="178" t="s">
        <v>249</v>
      </c>
      <c r="B106" s="28" t="s">
        <v>81</v>
      </c>
      <c r="C106" s="148">
        <v>1</v>
      </c>
      <c r="D106" s="148" t="s">
        <v>28</v>
      </c>
      <c r="E106" s="244"/>
      <c r="F106" s="193">
        <f>C106*E106</f>
        <v>0</v>
      </c>
      <c r="G106" s="28"/>
      <c r="H106" s="28"/>
      <c r="I106" s="28"/>
    </row>
    <row r="107" spans="1:9" x14ac:dyDescent="0.2">
      <c r="A107" s="178"/>
      <c r="B107" s="28"/>
      <c r="C107" s="150"/>
      <c r="D107" s="151"/>
      <c r="E107" s="184"/>
      <c r="F107" s="193"/>
      <c r="G107" s="28"/>
      <c r="H107" s="28"/>
      <c r="I107" s="28"/>
    </row>
    <row r="108" spans="1:9" x14ac:dyDescent="0.2">
      <c r="A108" s="178"/>
      <c r="B108" s="258" t="s">
        <v>22</v>
      </c>
      <c r="C108" s="150"/>
      <c r="D108" s="151"/>
      <c r="E108" s="184"/>
      <c r="F108" s="193"/>
      <c r="G108" s="28"/>
      <c r="H108" s="28"/>
      <c r="I108" s="28"/>
    </row>
    <row r="109" spans="1:9" x14ac:dyDescent="0.2">
      <c r="A109" s="178"/>
      <c r="B109" s="28"/>
      <c r="C109" s="150"/>
      <c r="D109" s="151"/>
      <c r="E109" s="184"/>
      <c r="F109" s="193"/>
      <c r="G109" s="28"/>
      <c r="H109" s="28"/>
      <c r="I109" s="28"/>
    </row>
    <row r="110" spans="1:9" ht="42.75" x14ac:dyDescent="0.2">
      <c r="A110" s="178" t="s">
        <v>250</v>
      </c>
      <c r="B110" s="28" t="s">
        <v>69</v>
      </c>
      <c r="C110" s="148">
        <v>1</v>
      </c>
      <c r="D110" s="150" t="s">
        <v>3</v>
      </c>
      <c r="E110" s="244"/>
      <c r="F110" s="193">
        <f>C110*E110</f>
        <v>0</v>
      </c>
      <c r="G110" s="28"/>
      <c r="H110" s="28"/>
      <c r="I110" s="28"/>
    </row>
    <row r="111" spans="1:9" x14ac:dyDescent="0.2">
      <c r="A111" s="178"/>
      <c r="B111" s="114"/>
      <c r="C111" s="150"/>
      <c r="D111" s="150"/>
      <c r="E111" s="184"/>
      <c r="F111" s="193"/>
      <c r="G111" s="28"/>
      <c r="H111" s="28"/>
      <c r="I111" s="28"/>
    </row>
    <row r="112" spans="1:9" x14ac:dyDescent="0.2">
      <c r="A112" s="178" t="s">
        <v>251</v>
      </c>
      <c r="B112" s="114" t="s">
        <v>70</v>
      </c>
      <c r="C112" s="148">
        <v>1</v>
      </c>
      <c r="D112" s="150" t="s">
        <v>3</v>
      </c>
      <c r="E112" s="244"/>
      <c r="F112" s="193">
        <f>C112*E112</f>
        <v>0</v>
      </c>
      <c r="G112" s="28"/>
      <c r="H112" s="28"/>
      <c r="I112" s="28"/>
    </row>
    <row r="113" spans="1:20" x14ac:dyDescent="0.2">
      <c r="A113" s="178"/>
      <c r="B113" s="114"/>
      <c r="C113" s="148"/>
      <c r="D113" s="150"/>
      <c r="E113" s="184"/>
      <c r="F113" s="193"/>
      <c r="G113" s="28"/>
      <c r="H113" s="28"/>
      <c r="I113" s="28"/>
    </row>
    <row r="114" spans="1:20" ht="60" customHeight="1" x14ac:dyDescent="0.2">
      <c r="A114" s="178" t="s">
        <v>252</v>
      </c>
      <c r="B114" s="28" t="s">
        <v>158</v>
      </c>
      <c r="C114" s="148">
        <v>1</v>
      </c>
      <c r="D114" s="150" t="s">
        <v>3</v>
      </c>
      <c r="E114" s="244"/>
      <c r="F114" s="193">
        <f>C114*E114</f>
        <v>0</v>
      </c>
      <c r="G114" s="28"/>
      <c r="H114" s="28"/>
      <c r="I114" s="28"/>
    </row>
    <row r="115" spans="1:20" x14ac:dyDescent="0.2">
      <c r="A115" s="178"/>
      <c r="B115" s="28"/>
      <c r="C115" s="150"/>
      <c r="D115" s="151"/>
      <c r="E115" s="184"/>
      <c r="F115" s="193"/>
      <c r="G115" s="28"/>
      <c r="H115" s="28"/>
      <c r="I115" s="28"/>
    </row>
    <row r="116" spans="1:20" x14ac:dyDescent="0.2">
      <c r="A116" s="178"/>
      <c r="B116" s="67" t="s">
        <v>23</v>
      </c>
      <c r="C116" s="150"/>
      <c r="D116" s="151"/>
      <c r="E116" s="184"/>
      <c r="F116" s="193"/>
      <c r="G116" s="28"/>
      <c r="H116" s="28"/>
      <c r="I116" s="28"/>
    </row>
    <row r="117" spans="1:20" x14ac:dyDescent="0.2">
      <c r="A117" s="178"/>
      <c r="B117" s="28"/>
      <c r="C117" s="150"/>
      <c r="D117" s="151"/>
      <c r="E117" s="184"/>
      <c r="F117" s="193"/>
      <c r="G117" s="28"/>
      <c r="H117" s="28"/>
      <c r="I117" s="28"/>
    </row>
    <row r="118" spans="1:20" ht="42.75" x14ac:dyDescent="0.2">
      <c r="A118" s="178" t="s">
        <v>253</v>
      </c>
      <c r="B118" s="28" t="s">
        <v>71</v>
      </c>
      <c r="C118" s="148">
        <v>1</v>
      </c>
      <c r="D118" s="150" t="s">
        <v>3</v>
      </c>
      <c r="E118" s="244"/>
      <c r="F118" s="193">
        <f>C118*E118</f>
        <v>0</v>
      </c>
      <c r="G118" s="28"/>
      <c r="H118" s="28"/>
      <c r="I118" s="28"/>
    </row>
    <row r="119" spans="1:20" x14ac:dyDescent="0.2">
      <c r="A119" s="178"/>
      <c r="B119" s="28"/>
      <c r="C119" s="150"/>
      <c r="D119" s="150"/>
      <c r="E119" s="184"/>
      <c r="F119" s="193"/>
      <c r="G119" s="28"/>
      <c r="H119" s="28"/>
      <c r="I119" s="28"/>
    </row>
    <row r="120" spans="1:20" ht="57" x14ac:dyDescent="0.2">
      <c r="A120" s="178" t="s">
        <v>254</v>
      </c>
      <c r="B120" s="28" t="s">
        <v>24</v>
      </c>
      <c r="C120" s="148">
        <v>1</v>
      </c>
      <c r="D120" s="150" t="s">
        <v>3</v>
      </c>
      <c r="E120" s="244"/>
      <c r="F120" s="193">
        <f>C120*E120</f>
        <v>0</v>
      </c>
      <c r="G120" s="28"/>
      <c r="H120" s="28"/>
      <c r="I120" s="28"/>
    </row>
    <row r="121" spans="1:20" x14ac:dyDescent="0.2">
      <c r="A121" s="178"/>
      <c r="B121" s="28"/>
      <c r="C121" s="148"/>
      <c r="D121" s="150"/>
      <c r="E121" s="184"/>
      <c r="F121" s="193"/>
      <c r="G121" s="28"/>
      <c r="H121" s="28"/>
      <c r="I121" s="28"/>
    </row>
    <row r="122" spans="1:20" ht="42.75" x14ac:dyDescent="0.2">
      <c r="A122" s="178" t="s">
        <v>255</v>
      </c>
      <c r="B122" s="28" t="s">
        <v>25</v>
      </c>
      <c r="C122" s="148">
        <v>1</v>
      </c>
      <c r="D122" s="150" t="s">
        <v>3</v>
      </c>
      <c r="E122" s="244"/>
      <c r="F122" s="193">
        <f>C122*E122</f>
        <v>0</v>
      </c>
      <c r="G122" s="28"/>
      <c r="H122" s="28"/>
      <c r="I122" s="28"/>
    </row>
    <row r="123" spans="1:20" x14ac:dyDescent="0.2">
      <c r="A123" s="178"/>
      <c r="B123" s="28"/>
      <c r="C123" s="150"/>
      <c r="D123" s="150"/>
      <c r="E123" s="184"/>
      <c r="F123" s="193"/>
      <c r="G123" s="28"/>
      <c r="H123" s="28"/>
      <c r="I123" s="28"/>
    </row>
    <row r="124" spans="1:20" ht="42.75" x14ac:dyDescent="0.2">
      <c r="A124" s="178" t="s">
        <v>256</v>
      </c>
      <c r="B124" s="28" t="s">
        <v>26</v>
      </c>
      <c r="C124" s="150">
        <v>1</v>
      </c>
      <c r="D124" s="150" t="s">
        <v>3</v>
      </c>
      <c r="E124" s="244"/>
      <c r="F124" s="193">
        <f>C124*E124</f>
        <v>0</v>
      </c>
      <c r="G124" s="28"/>
      <c r="H124" s="28"/>
      <c r="I124" s="28"/>
    </row>
    <row r="125" spans="1:20" x14ac:dyDescent="0.2">
      <c r="A125" s="178"/>
      <c r="B125" s="28"/>
      <c r="C125" s="150"/>
      <c r="D125" s="151"/>
      <c r="E125" s="184"/>
      <c r="F125" s="193"/>
      <c r="G125" s="28"/>
      <c r="H125" s="28"/>
      <c r="I125" s="28"/>
    </row>
    <row r="126" spans="1:20" x14ac:dyDescent="0.2">
      <c r="A126" s="68"/>
      <c r="B126" s="37"/>
      <c r="C126" s="151"/>
      <c r="D126" s="151"/>
      <c r="E126" s="187"/>
      <c r="F126" s="187"/>
      <c r="G126" s="36"/>
      <c r="H126" s="36"/>
      <c r="I126" s="91"/>
      <c r="J126" s="40"/>
      <c r="K126" s="40"/>
      <c r="L126" s="40"/>
      <c r="M126" s="37"/>
      <c r="N126" s="37"/>
      <c r="O126" s="37"/>
      <c r="P126" s="37"/>
      <c r="Q126" s="37"/>
      <c r="R126" s="37"/>
      <c r="S126" s="37"/>
      <c r="T126" s="37"/>
    </row>
    <row r="127" spans="1:20" x14ac:dyDescent="0.25">
      <c r="A127" s="41"/>
      <c r="B127" s="88" t="s">
        <v>0</v>
      </c>
      <c r="C127" s="152"/>
      <c r="D127" s="152"/>
      <c r="E127" s="239"/>
      <c r="F127" s="240">
        <f>SUM(F1:F126)</f>
        <v>0</v>
      </c>
      <c r="G127" s="36"/>
      <c r="H127" s="36"/>
      <c r="I127" s="36"/>
      <c r="J127" s="37"/>
      <c r="K127" s="37"/>
      <c r="L127" s="37"/>
      <c r="M127" s="37"/>
      <c r="N127" s="37"/>
      <c r="O127" s="37"/>
      <c r="P127" s="37"/>
      <c r="Q127" s="37"/>
      <c r="R127" s="37"/>
      <c r="S127" s="37"/>
      <c r="T127" s="37"/>
    </row>
    <row r="128" spans="1:20" x14ac:dyDescent="0.2">
      <c r="A128" s="173"/>
      <c r="B128" s="170"/>
      <c r="C128" s="174"/>
      <c r="D128" s="175"/>
      <c r="E128" s="188"/>
      <c r="F128" s="194"/>
      <c r="G128" s="97"/>
      <c r="H128" s="36"/>
      <c r="I128" s="36"/>
      <c r="J128" s="37"/>
      <c r="K128" s="37"/>
      <c r="L128" s="37"/>
      <c r="M128" s="37"/>
      <c r="N128" s="37"/>
      <c r="O128" s="37"/>
      <c r="P128" s="37"/>
      <c r="Q128" s="37"/>
      <c r="R128" s="37"/>
      <c r="S128" s="37"/>
      <c r="T128" s="37"/>
    </row>
  </sheetData>
  <customSheetViews>
    <customSheetView guid="{5F08CE83-3101-49D9-B083-BDFDD8A47A70}" scale="90" showPageBreaks="1" showRowCol="0" fitToPage="1" view="pageBreakPreview" topLeftCell="A114">
      <selection activeCell="B128" sqref="B128"/>
      <rowBreaks count="4" manualBreakCount="4">
        <brk id="31" max="5" man="1"/>
        <brk id="43" max="16383" man="1"/>
        <brk id="83" max="5" man="1"/>
        <brk id="123" max="16383" man="1"/>
      </rowBreaks>
      <pageMargins left="0.74803149606299213" right="0.74803149606299213" top="0.51181102362204722" bottom="0.78740157480314965" header="0.51181102362204722" footer="0.51181102362204722"/>
      <pageSetup paperSize="9" scale="66" firstPageNumber="7" fitToHeight="0" orientation="portrait" useFirstPageNumber="1" r:id="rId1"/>
      <headerFooter alignWithMargins="0">
        <oddHeader xml:space="preserve">&amp;LLondon Borough of Ealing&amp;CFire Safety Works Phase 2&amp;RPart D Specification
</oddHeader>
      </headerFooter>
    </customSheetView>
    <customSheetView guid="{6CFB81DD-1674-4BB4-93B2-916906CCBDC6}" scale="75" showPageBreaks="1" showRowCol="0" fitToPage="1" view="pageBreakPreview" topLeftCell="A25">
      <selection activeCell="B28" sqref="B28"/>
      <rowBreaks count="4" manualBreakCount="4">
        <brk id="31" max="5" man="1"/>
        <brk id="43" max="16383" man="1"/>
        <brk id="88" max="16383" man="1"/>
        <brk id="123" max="16383" man="1"/>
      </rowBreaks>
      <pageMargins left="0.74803149606299213" right="0.74803149606299213" top="0.51181102362204722" bottom="0.78740157480314965" header="0.51181102362204722" footer="0.51181102362204722"/>
      <pageSetup paperSize="9" scale="66" firstPageNumber="7" fitToHeight="0" orientation="portrait" useFirstPageNumber="1" r:id="rId2"/>
      <headerFooter alignWithMargins="0">
        <oddHeader xml:space="preserve">&amp;LLondon Borough of Ealing&amp;CFire Safety Works Phase 2&amp;RPart D Specification
</oddHeader>
      </headerFooter>
    </customSheetView>
  </customSheetViews>
  <mergeCells count="1">
    <mergeCell ref="D2:F2"/>
  </mergeCells>
  <pageMargins left="0.74803149606299213" right="0.74803149606299213" top="0.51181102362204722" bottom="0.78740157480314965" header="0.51181102362204722" footer="0.51181102362204722"/>
  <pageSetup paperSize="9" scale="62" firstPageNumber="7" fitToHeight="0" orientation="portrait" useFirstPageNumber="1" r:id="rId3"/>
  <headerFooter alignWithMargins="0">
    <oddHeader xml:space="preserve">&amp;LLondon Borough of Ealing&amp;CFire Safety Works Phase 2&amp;RPart F - Rates and Prices
</oddHeader>
    <oddFooter xml:space="preserve">&amp;RF&amp;P&amp; of &amp;O&amp;N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123"/>
  <sheetViews>
    <sheetView showGridLines="0" view="pageBreakPreview" topLeftCell="A4" zoomScale="90" zoomScaleNormal="75" zoomScaleSheetLayoutView="90" zoomScalePageLayoutView="75" workbookViewId="0">
      <selection activeCell="E18" sqref="E18"/>
    </sheetView>
  </sheetViews>
  <sheetFormatPr defaultColWidth="8.85546875" defaultRowHeight="15" x14ac:dyDescent="0.2"/>
  <cols>
    <col min="1" max="1" width="9" style="48" customWidth="1"/>
    <col min="2" max="2" width="79.85546875" style="21" customWidth="1"/>
    <col min="3" max="3" width="12.42578125" style="49" customWidth="1"/>
    <col min="4" max="4" width="12.85546875" style="50" customWidth="1"/>
    <col min="5" max="5" width="16.85546875" style="189" customWidth="1"/>
    <col min="6" max="6" width="17.140625" style="195" customWidth="1"/>
    <col min="7" max="7" width="24.140625" style="35" customWidth="1"/>
    <col min="8" max="16384" width="8.85546875" style="35"/>
  </cols>
  <sheetData>
    <row r="1" spans="1:9" ht="15.75" thickBot="1" x14ac:dyDescent="0.25">
      <c r="A1" s="82"/>
      <c r="B1" s="83"/>
      <c r="C1" s="84"/>
      <c r="D1" s="85"/>
      <c r="E1" s="198"/>
      <c r="F1" s="199"/>
      <c r="G1" s="28"/>
      <c r="H1" s="28"/>
      <c r="I1" s="28"/>
    </row>
    <row r="2" spans="1:9" ht="15.75" customHeight="1" thickBot="1" x14ac:dyDescent="0.3">
      <c r="A2" s="82" t="s">
        <v>258</v>
      </c>
      <c r="B2" s="88" t="s">
        <v>97</v>
      </c>
      <c r="C2" s="107" t="s">
        <v>168</v>
      </c>
      <c r="D2" s="315" t="str">
        <f>Cover!E23</f>
        <v xml:space="preserve"> Enter ON COVER SHEET ONLY</v>
      </c>
      <c r="E2" s="316"/>
      <c r="F2" s="317"/>
      <c r="G2" s="28"/>
      <c r="H2" s="28"/>
      <c r="I2" s="28"/>
    </row>
    <row r="3" spans="1:9" x14ac:dyDescent="0.25">
      <c r="A3" s="82"/>
      <c r="B3" s="88"/>
      <c r="C3" s="84"/>
      <c r="D3" s="85"/>
      <c r="E3" s="198"/>
      <c r="F3" s="199"/>
      <c r="G3" s="28"/>
      <c r="H3" s="28"/>
      <c r="I3" s="28"/>
    </row>
    <row r="4" spans="1:9" ht="15.75" thickBot="1" x14ac:dyDescent="0.3">
      <c r="A4" s="106"/>
      <c r="B4" s="110" t="s">
        <v>1</v>
      </c>
      <c r="C4" s="111" t="s">
        <v>10</v>
      </c>
      <c r="D4" s="111" t="s">
        <v>2</v>
      </c>
      <c r="E4" s="186" t="s">
        <v>139</v>
      </c>
      <c r="F4" s="191" t="s">
        <v>140</v>
      </c>
      <c r="G4" s="28"/>
      <c r="H4" s="28"/>
      <c r="I4" s="28"/>
    </row>
    <row r="5" spans="1:9" x14ac:dyDescent="0.25">
      <c r="A5" s="140"/>
      <c r="B5" s="141"/>
      <c r="C5" s="153"/>
      <c r="D5" s="154"/>
      <c r="E5" s="155"/>
      <c r="F5" s="201"/>
      <c r="G5" s="28"/>
      <c r="H5" s="28"/>
      <c r="I5" s="28"/>
    </row>
    <row r="6" spans="1:9" x14ac:dyDescent="0.2">
      <c r="A6" s="126"/>
      <c r="B6" s="67" t="s">
        <v>102</v>
      </c>
      <c r="C6" s="29"/>
      <c r="D6" s="23"/>
      <c r="E6" s="202"/>
      <c r="F6" s="203"/>
      <c r="G6" s="28"/>
      <c r="H6" s="28"/>
      <c r="I6" s="28"/>
    </row>
    <row r="7" spans="1:9" x14ac:dyDescent="0.2">
      <c r="A7" s="126"/>
      <c r="B7" s="34"/>
      <c r="C7" s="29"/>
      <c r="D7" s="23"/>
      <c r="E7" s="202"/>
      <c r="F7" s="203"/>
      <c r="G7" s="28"/>
      <c r="H7" s="28"/>
      <c r="I7" s="28"/>
    </row>
    <row r="8" spans="1:9" ht="57.75" x14ac:dyDescent="0.2">
      <c r="A8" s="126" t="s">
        <v>257</v>
      </c>
      <c r="B8" s="28" t="s">
        <v>103</v>
      </c>
      <c r="C8" s="24">
        <v>41</v>
      </c>
      <c r="D8" s="29" t="s">
        <v>27</v>
      </c>
      <c r="E8" s="331"/>
      <c r="F8" s="203">
        <f>C8*E8</f>
        <v>0</v>
      </c>
      <c r="G8" s="29"/>
      <c r="H8" s="28"/>
      <c r="I8" s="28"/>
    </row>
    <row r="9" spans="1:9" x14ac:dyDescent="0.2">
      <c r="A9" s="126"/>
      <c r="B9" s="79"/>
      <c r="C9" s="24"/>
      <c r="D9" s="29"/>
      <c r="E9" s="202"/>
      <c r="F9" s="203"/>
      <c r="G9" s="29"/>
      <c r="H9" s="28"/>
      <c r="I9" s="28"/>
    </row>
    <row r="10" spans="1:9" ht="43.5" x14ac:dyDescent="0.2">
      <c r="A10" s="126" t="s">
        <v>260</v>
      </c>
      <c r="B10" s="28" t="s">
        <v>104</v>
      </c>
      <c r="C10" s="24">
        <v>1</v>
      </c>
      <c r="D10" s="29" t="s">
        <v>27</v>
      </c>
      <c r="E10" s="331"/>
      <c r="F10" s="203">
        <f>C10*E10</f>
        <v>0</v>
      </c>
      <c r="G10" s="29"/>
      <c r="H10" s="28"/>
      <c r="I10" s="28"/>
    </row>
    <row r="11" spans="1:9" x14ac:dyDescent="0.2">
      <c r="A11" s="126"/>
      <c r="B11" s="28"/>
      <c r="C11" s="24"/>
      <c r="D11" s="29"/>
      <c r="E11" s="202"/>
      <c r="F11" s="203"/>
      <c r="G11" s="29"/>
      <c r="H11" s="28"/>
      <c r="I11" s="28"/>
    </row>
    <row r="12" spans="1:9" ht="48.75" customHeight="1" x14ac:dyDescent="0.2">
      <c r="A12" s="126" t="s">
        <v>261</v>
      </c>
      <c r="B12" s="28" t="s">
        <v>105</v>
      </c>
      <c r="C12" s="24">
        <v>1</v>
      </c>
      <c r="D12" s="29" t="s">
        <v>27</v>
      </c>
      <c r="E12" s="331"/>
      <c r="F12" s="203">
        <f>C12*E12</f>
        <v>0</v>
      </c>
      <c r="G12" s="29"/>
      <c r="H12" s="28"/>
      <c r="I12" s="28"/>
    </row>
    <row r="13" spans="1:9" x14ac:dyDescent="0.2">
      <c r="A13" s="126"/>
      <c r="B13" s="28"/>
      <c r="C13" s="24"/>
      <c r="D13" s="29"/>
      <c r="E13" s="202"/>
      <c r="F13" s="203"/>
      <c r="G13" s="29"/>
      <c r="H13" s="28"/>
      <c r="I13" s="28"/>
    </row>
    <row r="14" spans="1:9" ht="43.5" x14ac:dyDescent="0.2">
      <c r="A14" s="126" t="s">
        <v>262</v>
      </c>
      <c r="B14" s="28" t="s">
        <v>106</v>
      </c>
      <c r="C14" s="24">
        <v>1</v>
      </c>
      <c r="D14" s="29" t="s">
        <v>27</v>
      </c>
      <c r="E14" s="331"/>
      <c r="F14" s="203">
        <f>C14*E14</f>
        <v>0</v>
      </c>
      <c r="G14" s="29"/>
      <c r="H14" s="28"/>
      <c r="I14" s="28"/>
    </row>
    <row r="15" spans="1:9" x14ac:dyDescent="0.2">
      <c r="A15" s="126"/>
      <c r="B15" s="28"/>
      <c r="C15" s="24"/>
      <c r="D15" s="29"/>
      <c r="E15" s="202"/>
      <c r="F15" s="203"/>
      <c r="G15" s="29"/>
      <c r="H15" s="28"/>
      <c r="I15" s="28"/>
    </row>
    <row r="16" spans="1:9" ht="43.5" x14ac:dyDescent="0.2">
      <c r="A16" s="126" t="s">
        <v>263</v>
      </c>
      <c r="B16" s="28" t="s">
        <v>108</v>
      </c>
      <c r="C16" s="24">
        <v>1</v>
      </c>
      <c r="D16" s="29" t="s">
        <v>27</v>
      </c>
      <c r="E16" s="331"/>
      <c r="F16" s="203">
        <f>C16*E16</f>
        <v>0</v>
      </c>
      <c r="G16" s="29"/>
      <c r="H16" s="28"/>
      <c r="I16" s="28"/>
    </row>
    <row r="17" spans="1:9" x14ac:dyDescent="0.2">
      <c r="A17" s="126"/>
      <c r="B17" s="28"/>
      <c r="C17" s="24"/>
      <c r="D17" s="29"/>
      <c r="E17" s="202"/>
      <c r="F17" s="203"/>
      <c r="G17" s="29"/>
      <c r="H17" s="28"/>
      <c r="I17" s="28"/>
    </row>
    <row r="18" spans="1:9" ht="43.5" x14ac:dyDescent="0.2">
      <c r="A18" s="126" t="s">
        <v>264</v>
      </c>
      <c r="B18" s="28" t="s">
        <v>107</v>
      </c>
      <c r="C18" s="24">
        <v>300</v>
      </c>
      <c r="D18" s="29" t="s">
        <v>27</v>
      </c>
      <c r="E18" s="331"/>
      <c r="F18" s="203">
        <f>C18*E18</f>
        <v>0</v>
      </c>
      <c r="G18" s="29"/>
      <c r="H18" s="28"/>
      <c r="I18" s="28"/>
    </row>
    <row r="19" spans="1:9" x14ac:dyDescent="0.2">
      <c r="A19" s="126"/>
      <c r="B19" s="28"/>
      <c r="C19" s="24"/>
      <c r="D19" s="29"/>
      <c r="E19" s="202"/>
      <c r="F19" s="203"/>
      <c r="G19" s="29"/>
      <c r="H19" s="28"/>
      <c r="I19" s="28"/>
    </row>
    <row r="20" spans="1:9" ht="43.5" x14ac:dyDescent="0.2">
      <c r="A20" s="126" t="s">
        <v>265</v>
      </c>
      <c r="B20" s="28" t="s">
        <v>109</v>
      </c>
      <c r="C20" s="24">
        <v>1</v>
      </c>
      <c r="D20" s="29" t="s">
        <v>27</v>
      </c>
      <c r="E20" s="331"/>
      <c r="F20" s="203">
        <f>C20*E20</f>
        <v>0</v>
      </c>
      <c r="G20" s="29"/>
      <c r="H20" s="28"/>
      <c r="I20" s="28"/>
    </row>
    <row r="21" spans="1:9" x14ac:dyDescent="0.2">
      <c r="A21" s="126"/>
      <c r="B21" s="28"/>
      <c r="C21" s="24"/>
      <c r="D21" s="29"/>
      <c r="E21" s="202"/>
      <c r="F21" s="203"/>
      <c r="G21" s="29"/>
      <c r="H21" s="28"/>
      <c r="I21" s="28"/>
    </row>
    <row r="22" spans="1:9" ht="43.5" x14ac:dyDescent="0.2">
      <c r="A22" s="126" t="s">
        <v>266</v>
      </c>
      <c r="B22" s="28" t="s">
        <v>110</v>
      </c>
      <c r="C22" s="24">
        <v>1</v>
      </c>
      <c r="D22" s="29" t="s">
        <v>27</v>
      </c>
      <c r="E22" s="331"/>
      <c r="F22" s="203">
        <f>C22*E22</f>
        <v>0</v>
      </c>
      <c r="G22" s="29"/>
      <c r="H22" s="28"/>
      <c r="I22" s="28"/>
    </row>
    <row r="23" spans="1:9" x14ac:dyDescent="0.2">
      <c r="A23" s="126"/>
      <c r="B23" s="28"/>
      <c r="C23" s="24"/>
      <c r="D23" s="29"/>
      <c r="E23" s="202"/>
      <c r="F23" s="203"/>
      <c r="G23" s="29"/>
      <c r="H23" s="28"/>
      <c r="I23" s="28"/>
    </row>
    <row r="24" spans="1:9" ht="43.5" x14ac:dyDescent="0.2">
      <c r="A24" s="126" t="s">
        <v>267</v>
      </c>
      <c r="B24" s="28" t="s">
        <v>111</v>
      </c>
      <c r="C24" s="24">
        <v>1</v>
      </c>
      <c r="D24" s="29" t="s">
        <v>27</v>
      </c>
      <c r="E24" s="331"/>
      <c r="F24" s="203">
        <f>C24*E24</f>
        <v>0</v>
      </c>
      <c r="G24" s="29"/>
      <c r="H24" s="28"/>
      <c r="I24" s="28"/>
    </row>
    <row r="25" spans="1:9" x14ac:dyDescent="0.2">
      <c r="A25" s="126"/>
      <c r="B25" s="28"/>
      <c r="C25" s="24"/>
      <c r="D25" s="29"/>
      <c r="E25" s="202"/>
      <c r="F25" s="203"/>
      <c r="G25" s="29"/>
      <c r="H25" s="28"/>
      <c r="I25" s="28"/>
    </row>
    <row r="26" spans="1:9" ht="43.5" x14ac:dyDescent="0.2">
      <c r="A26" s="126" t="s">
        <v>268</v>
      </c>
      <c r="B26" s="28" t="s">
        <v>112</v>
      </c>
      <c r="C26" s="24">
        <v>1</v>
      </c>
      <c r="D26" s="29" t="s">
        <v>27</v>
      </c>
      <c r="E26" s="331"/>
      <c r="F26" s="203">
        <f>C26*E26</f>
        <v>0</v>
      </c>
      <c r="G26" s="29"/>
      <c r="H26" s="28"/>
      <c r="I26" s="28"/>
    </row>
    <row r="27" spans="1:9" x14ac:dyDescent="0.2">
      <c r="A27" s="126"/>
      <c r="B27" s="28"/>
      <c r="C27" s="24"/>
      <c r="D27" s="29"/>
      <c r="E27" s="202"/>
      <c r="F27" s="203"/>
      <c r="G27" s="29"/>
      <c r="H27" s="28"/>
      <c r="I27" s="28"/>
    </row>
    <row r="28" spans="1:9" ht="43.5" x14ac:dyDescent="0.2">
      <c r="A28" s="126" t="s">
        <v>269</v>
      </c>
      <c r="B28" s="28" t="s">
        <v>113</v>
      </c>
      <c r="C28" s="24">
        <v>1</v>
      </c>
      <c r="D28" s="29" t="s">
        <v>27</v>
      </c>
      <c r="E28" s="331"/>
      <c r="F28" s="203">
        <f>C28*E28</f>
        <v>0</v>
      </c>
      <c r="G28" s="29"/>
      <c r="H28" s="28"/>
      <c r="I28" s="28"/>
    </row>
    <row r="29" spans="1:9" x14ac:dyDescent="0.2">
      <c r="A29" s="126"/>
      <c r="B29" s="28"/>
      <c r="C29" s="24"/>
      <c r="D29" s="29"/>
      <c r="E29" s="202"/>
      <c r="F29" s="203"/>
      <c r="G29" s="29"/>
      <c r="H29" s="28"/>
      <c r="I29" s="28"/>
    </row>
    <row r="30" spans="1:9" ht="43.5" x14ac:dyDescent="0.2">
      <c r="A30" s="126" t="s">
        <v>270</v>
      </c>
      <c r="B30" s="28" t="s">
        <v>114</v>
      </c>
      <c r="C30" s="24">
        <v>1</v>
      </c>
      <c r="D30" s="29" t="s">
        <v>27</v>
      </c>
      <c r="E30" s="331"/>
      <c r="F30" s="203">
        <f>C30*E30</f>
        <v>0</v>
      </c>
      <c r="G30" s="29"/>
      <c r="H30" s="28"/>
      <c r="I30" s="28"/>
    </row>
    <row r="31" spans="1:9" x14ac:dyDescent="0.2">
      <c r="A31" s="126"/>
      <c r="B31" s="28"/>
      <c r="C31" s="24"/>
      <c r="D31" s="29"/>
      <c r="E31" s="202"/>
      <c r="F31" s="203"/>
      <c r="G31" s="29"/>
      <c r="H31" s="28"/>
      <c r="I31" s="28"/>
    </row>
    <row r="32" spans="1:9" ht="43.5" x14ac:dyDescent="0.2">
      <c r="A32" s="126" t="s">
        <v>271</v>
      </c>
      <c r="B32" s="28" t="s">
        <v>115</v>
      </c>
      <c r="C32" s="24">
        <v>1</v>
      </c>
      <c r="D32" s="29" t="s">
        <v>27</v>
      </c>
      <c r="E32" s="331"/>
      <c r="F32" s="203">
        <f>C32*E32</f>
        <v>0</v>
      </c>
      <c r="G32" s="29"/>
      <c r="H32" s="28"/>
      <c r="I32" s="28"/>
    </row>
    <row r="33" spans="1:9" x14ac:dyDescent="0.2">
      <c r="A33" s="126"/>
      <c r="B33" s="28"/>
      <c r="C33" s="24"/>
      <c r="D33" s="29"/>
      <c r="E33" s="202"/>
      <c r="F33" s="203"/>
      <c r="G33" s="29"/>
      <c r="H33" s="28"/>
      <c r="I33" s="28"/>
    </row>
    <row r="34" spans="1:9" ht="29.25" x14ac:dyDescent="0.2">
      <c r="A34" s="126" t="s">
        <v>272</v>
      </c>
      <c r="B34" s="28" t="s">
        <v>72</v>
      </c>
      <c r="C34" s="24">
        <v>1</v>
      </c>
      <c r="D34" s="29" t="s">
        <v>27</v>
      </c>
      <c r="E34" s="331"/>
      <c r="F34" s="203">
        <f>C34*E34</f>
        <v>0</v>
      </c>
      <c r="G34" s="29"/>
      <c r="H34" s="28"/>
      <c r="I34" s="28"/>
    </row>
    <row r="35" spans="1:9" x14ac:dyDescent="0.2">
      <c r="A35" s="126"/>
      <c r="B35" s="28"/>
      <c r="C35" s="24"/>
      <c r="D35" s="29"/>
      <c r="E35" s="202"/>
      <c r="F35" s="203"/>
      <c r="G35" s="29"/>
      <c r="H35" s="28"/>
      <c r="I35" s="28"/>
    </row>
    <row r="36" spans="1:9" ht="29.25" x14ac:dyDescent="0.2">
      <c r="A36" s="126" t="s">
        <v>273</v>
      </c>
      <c r="B36" s="28" t="s">
        <v>73</v>
      </c>
      <c r="C36" s="24">
        <v>1</v>
      </c>
      <c r="D36" s="29" t="s">
        <v>27</v>
      </c>
      <c r="E36" s="331"/>
      <c r="F36" s="203">
        <f>C36*E36</f>
        <v>0</v>
      </c>
      <c r="G36" s="29"/>
      <c r="H36" s="28"/>
      <c r="I36" s="28"/>
    </row>
    <row r="37" spans="1:9" x14ac:dyDescent="0.2">
      <c r="A37" s="126"/>
      <c r="B37" s="28"/>
      <c r="C37" s="24"/>
      <c r="D37" s="29"/>
      <c r="E37" s="202"/>
      <c r="F37" s="203"/>
      <c r="G37" s="29"/>
      <c r="H37" s="28"/>
      <c r="I37" s="28"/>
    </row>
    <row r="38" spans="1:9" ht="29.25" x14ac:dyDescent="0.2">
      <c r="A38" s="126" t="s">
        <v>274</v>
      </c>
      <c r="B38" s="28" t="s">
        <v>74</v>
      </c>
      <c r="C38" s="24">
        <v>1</v>
      </c>
      <c r="D38" s="29" t="s">
        <v>28</v>
      </c>
      <c r="E38" s="331"/>
      <c r="F38" s="203">
        <f>C38*E38</f>
        <v>0</v>
      </c>
      <c r="G38" s="29"/>
      <c r="H38" s="28"/>
      <c r="I38" s="28"/>
    </row>
    <row r="39" spans="1:9" x14ac:dyDescent="0.2">
      <c r="A39" s="142"/>
      <c r="B39" s="28"/>
      <c r="C39" s="24"/>
      <c r="D39" s="29"/>
      <c r="E39" s="202"/>
      <c r="F39" s="203"/>
      <c r="G39" s="29"/>
      <c r="H39" s="28"/>
      <c r="I39" s="28"/>
    </row>
    <row r="40" spans="1:9" x14ac:dyDescent="0.2">
      <c r="A40" s="142"/>
      <c r="B40" s="67" t="s">
        <v>63</v>
      </c>
      <c r="C40" s="24"/>
      <c r="D40" s="29"/>
      <c r="E40" s="202"/>
      <c r="F40" s="203"/>
      <c r="G40" s="29"/>
      <c r="H40" s="28"/>
      <c r="I40" s="28"/>
    </row>
    <row r="41" spans="1:9" x14ac:dyDescent="0.2">
      <c r="A41" s="142"/>
      <c r="B41" s="28"/>
      <c r="C41" s="24"/>
      <c r="D41" s="29"/>
      <c r="E41" s="202"/>
      <c r="F41" s="203"/>
      <c r="G41" s="29"/>
      <c r="H41" s="28"/>
      <c r="I41" s="28"/>
    </row>
    <row r="42" spans="1:9" ht="57" x14ac:dyDescent="0.2">
      <c r="A42" s="126" t="s">
        <v>275</v>
      </c>
      <c r="B42" s="28" t="s">
        <v>117</v>
      </c>
      <c r="C42" s="23">
        <v>1</v>
      </c>
      <c r="D42" s="23" t="s">
        <v>62</v>
      </c>
      <c r="E42" s="331"/>
      <c r="F42" s="203">
        <f>C42*E42</f>
        <v>0</v>
      </c>
      <c r="G42" s="23"/>
      <c r="H42" s="28"/>
      <c r="I42" s="28"/>
    </row>
    <row r="43" spans="1:9" x14ac:dyDescent="0.2">
      <c r="A43" s="142"/>
      <c r="B43" s="114"/>
      <c r="C43" s="23"/>
      <c r="D43" s="23"/>
      <c r="E43" s="202"/>
      <c r="F43" s="203"/>
      <c r="G43" s="23"/>
      <c r="H43" s="28"/>
      <c r="I43" s="28"/>
    </row>
    <row r="44" spans="1:9" ht="57" x14ac:dyDescent="0.2">
      <c r="A44" s="126" t="s">
        <v>276</v>
      </c>
      <c r="B44" s="28" t="s">
        <v>116</v>
      </c>
      <c r="C44" s="23">
        <v>1</v>
      </c>
      <c r="D44" s="23" t="s">
        <v>62</v>
      </c>
      <c r="E44" s="331"/>
      <c r="F44" s="203">
        <f>C44*E44</f>
        <v>0</v>
      </c>
      <c r="G44" s="23"/>
      <c r="H44" s="28"/>
      <c r="I44" s="28"/>
    </row>
    <row r="45" spans="1:9" x14ac:dyDescent="0.2">
      <c r="A45" s="142"/>
      <c r="B45" s="28"/>
      <c r="C45" s="23"/>
      <c r="D45" s="23"/>
      <c r="E45" s="202"/>
      <c r="F45" s="203"/>
      <c r="G45" s="23"/>
      <c r="H45" s="28"/>
      <c r="I45" s="28"/>
    </row>
    <row r="46" spans="1:9" x14ac:dyDescent="0.2">
      <c r="A46" s="142"/>
      <c r="B46" s="67" t="s">
        <v>64</v>
      </c>
      <c r="C46" s="23"/>
      <c r="D46" s="23"/>
      <c r="E46" s="202"/>
      <c r="F46" s="203"/>
      <c r="G46" s="23"/>
      <c r="H46" s="28"/>
      <c r="I46" s="28"/>
    </row>
    <row r="47" spans="1:9" x14ac:dyDescent="0.2">
      <c r="A47" s="142"/>
      <c r="B47" s="28"/>
      <c r="C47" s="23"/>
      <c r="D47" s="23"/>
      <c r="E47" s="202"/>
      <c r="F47" s="203"/>
      <c r="G47" s="23"/>
      <c r="H47" s="28"/>
      <c r="I47" s="28"/>
    </row>
    <row r="48" spans="1:9" ht="25.5" x14ac:dyDescent="0.2">
      <c r="A48" s="126" t="s">
        <v>277</v>
      </c>
      <c r="B48" s="117" t="s">
        <v>151</v>
      </c>
      <c r="C48" s="23">
        <v>15</v>
      </c>
      <c r="D48" s="23" t="s">
        <v>62</v>
      </c>
      <c r="E48" s="331"/>
      <c r="F48" s="203">
        <f>C48*E48</f>
        <v>0</v>
      </c>
      <c r="G48" s="23"/>
      <c r="H48" s="28"/>
      <c r="I48" s="28"/>
    </row>
    <row r="49" spans="1:20" x14ac:dyDescent="0.2">
      <c r="A49" s="113"/>
      <c r="B49" s="118"/>
      <c r="C49" s="23"/>
      <c r="D49" s="23"/>
      <c r="E49" s="202"/>
      <c r="F49" s="203"/>
      <c r="G49" s="28"/>
      <c r="H49" s="28"/>
      <c r="I49" s="28"/>
    </row>
    <row r="50" spans="1:20" ht="25.5" customHeight="1" x14ac:dyDescent="0.2">
      <c r="A50" s="168"/>
      <c r="B50" s="330" t="s">
        <v>0</v>
      </c>
      <c r="C50" s="66"/>
      <c r="D50" s="66"/>
      <c r="E50" s="209"/>
      <c r="F50" s="238">
        <f>SUM(F6:F49)</f>
        <v>0</v>
      </c>
      <c r="G50" s="36"/>
      <c r="H50" s="36"/>
      <c r="I50" s="36"/>
      <c r="J50" s="37"/>
      <c r="K50" s="37"/>
      <c r="L50" s="37"/>
      <c r="M50" s="37"/>
      <c r="N50" s="37"/>
      <c r="O50" s="37"/>
      <c r="P50" s="37"/>
      <c r="Q50" s="37"/>
      <c r="R50" s="37"/>
      <c r="S50" s="37"/>
      <c r="T50" s="37"/>
    </row>
    <row r="51" spans="1:20" x14ac:dyDescent="0.2">
      <c r="A51" s="169"/>
      <c r="B51" s="170"/>
      <c r="C51" s="171"/>
      <c r="D51" s="172"/>
      <c r="E51" s="210"/>
      <c r="F51" s="211"/>
      <c r="G51" s="47"/>
      <c r="H51" s="37"/>
      <c r="I51" s="37"/>
      <c r="J51" s="37"/>
      <c r="K51" s="37"/>
      <c r="L51" s="37"/>
      <c r="M51" s="37"/>
      <c r="N51" s="37"/>
      <c r="O51" s="37"/>
      <c r="P51" s="37"/>
      <c r="Q51" s="37"/>
      <c r="R51" s="37"/>
      <c r="S51" s="37"/>
      <c r="T51" s="37"/>
    </row>
    <row r="123" spans="1:6" x14ac:dyDescent="0.2">
      <c r="A123" s="246"/>
      <c r="B123" s="83"/>
      <c r="C123" s="84"/>
      <c r="D123" s="85"/>
      <c r="E123" s="198"/>
      <c r="F123" s="248"/>
    </row>
  </sheetData>
  <sheetProtection password="DEE4" sheet="1" objects="1" scenarios="1"/>
  <customSheetViews>
    <customSheetView guid="{5F08CE83-3101-49D9-B083-BDFDD8A47A70}" scale="90" showPageBreaks="1" showGridLines="0" fitToPage="1" view="pageBreakPreview" topLeftCell="A33">
      <selection activeCell="B43" sqref="B43"/>
      <rowBreaks count="1" manualBreakCount="1">
        <brk id="43" max="16383" man="1"/>
      </rowBreaks>
      <pageMargins left="0.74803149606299213" right="0.74803149606299213" top="0.51181102362204722" bottom="0.78740157480314965" header="0.51181102362204722" footer="0.51181102362204722"/>
      <pageSetup paperSize="9" scale="61" firstPageNumber="7" fitToHeight="0" orientation="portrait" useFirstPageNumber="1" r:id="rId1"/>
      <headerFooter alignWithMargins="0">
        <oddHeader xml:space="preserve">&amp;LLondon Borough of Ealing&amp;CFire Safety Works Phase 2&amp;RPart D Specification
</oddHeader>
      </headerFooter>
    </customSheetView>
    <customSheetView guid="{6CFB81DD-1674-4BB4-93B2-916906CCBDC6}" scale="90" showPageBreaks="1" showRowCol="0" fitToPage="1" view="pageBreakPreview" topLeftCell="A40">
      <selection activeCell="I258" sqref="I258"/>
      <rowBreaks count="1" manualBreakCount="1">
        <brk id="45" max="16383" man="1"/>
      </rowBreaks>
      <pageMargins left="0.74803149606299213" right="0.74803149606299213" top="0.51181102362204722" bottom="0.78740157480314965" header="0.51181102362204722" footer="0.51181102362204722"/>
      <pageSetup paperSize="9" scale="61" firstPageNumber="7" fitToHeight="0" orientation="portrait" useFirstPageNumber="1" r:id="rId2"/>
      <headerFooter alignWithMargins="0">
        <oddHeader xml:space="preserve">&amp;LLondon Borough of Ealing&amp;CFire Safety Works Phase 2&amp;RPart D Specification
</oddHeader>
      </headerFooter>
    </customSheetView>
  </customSheetViews>
  <mergeCells count="1">
    <mergeCell ref="D2:F2"/>
  </mergeCells>
  <pageMargins left="0.74803149606299213" right="0.74803149606299213" top="0.51181102362204722" bottom="0.78740157480314965" header="0.51181102362204722" footer="0.51181102362204722"/>
  <pageSetup paperSize="9" scale="59" firstPageNumber="7" fitToHeight="0" orientation="portrait" useFirstPageNumber="1" r:id="rId3"/>
  <headerFooter alignWithMargins="0">
    <oddHeader xml:space="preserve">&amp;LLondon Borough of Ealing&amp;CFire Safety Works Phase 2&amp;RPart F - Rates and Prices
</oddHeader>
    <oddFooter xml:space="preserve">&amp;RF&amp;P&amp; of &amp;O&amp;N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T122"/>
  <sheetViews>
    <sheetView view="pageBreakPreview" topLeftCell="A100" zoomScale="90" zoomScaleNormal="75" zoomScaleSheetLayoutView="90" zoomScalePageLayoutView="75" workbookViewId="0">
      <selection activeCell="E111" sqref="E111"/>
    </sheetView>
  </sheetViews>
  <sheetFormatPr defaultColWidth="8.85546875" defaultRowHeight="15" x14ac:dyDescent="0.2"/>
  <cols>
    <col min="1" max="1" width="8.7109375" style="48" customWidth="1"/>
    <col min="2" max="2" width="79.85546875" style="21" customWidth="1"/>
    <col min="3" max="3" width="12.42578125" style="49" customWidth="1"/>
    <col min="4" max="4" width="12.85546875" style="50" customWidth="1"/>
    <col min="5" max="5" width="16.85546875" style="189" customWidth="1"/>
    <col min="6" max="6" width="14.140625" style="195" bestFit="1" customWidth="1"/>
    <col min="7" max="7" width="24.140625" style="35" customWidth="1"/>
    <col min="8" max="16384" width="8.85546875" style="35"/>
  </cols>
  <sheetData>
    <row r="1" spans="1:9" ht="15.75" thickBot="1" x14ac:dyDescent="0.25">
      <c r="A1" s="82"/>
      <c r="B1" s="83"/>
      <c r="C1" s="84"/>
      <c r="D1" s="85"/>
      <c r="E1" s="198"/>
      <c r="F1" s="199"/>
      <c r="G1" s="28"/>
      <c r="H1" s="28"/>
      <c r="I1" s="28"/>
    </row>
    <row r="2" spans="1:9" ht="15.75" customHeight="1" thickBot="1" x14ac:dyDescent="0.3">
      <c r="A2" s="82" t="s">
        <v>278</v>
      </c>
      <c r="B2" s="88" t="s">
        <v>98</v>
      </c>
      <c r="C2" s="84" t="s">
        <v>168</v>
      </c>
      <c r="D2" s="315" t="str">
        <f>Cover!E23</f>
        <v xml:space="preserve"> Enter ON COVER SHEET ONLY</v>
      </c>
      <c r="E2" s="316"/>
      <c r="F2" s="317"/>
      <c r="G2" s="28"/>
      <c r="H2" s="28"/>
      <c r="I2" s="28"/>
    </row>
    <row r="3" spans="1:9" x14ac:dyDescent="0.25">
      <c r="A3" s="82"/>
      <c r="B3" s="88"/>
      <c r="C3" s="84"/>
      <c r="D3" s="85"/>
      <c r="E3" s="198"/>
      <c r="F3" s="199"/>
      <c r="G3" s="28"/>
      <c r="H3" s="28"/>
      <c r="I3" s="28"/>
    </row>
    <row r="4" spans="1:9" ht="15.75" thickBot="1" x14ac:dyDescent="0.3">
      <c r="A4" s="82"/>
      <c r="B4" s="250" t="s">
        <v>1</v>
      </c>
      <c r="C4" s="272" t="s">
        <v>10</v>
      </c>
      <c r="D4" s="272" t="s">
        <v>2</v>
      </c>
      <c r="E4" s="186" t="s">
        <v>139</v>
      </c>
      <c r="F4" s="191" t="s">
        <v>140</v>
      </c>
      <c r="G4" s="28"/>
      <c r="H4" s="28"/>
      <c r="I4" s="28"/>
    </row>
    <row r="5" spans="1:9" x14ac:dyDescent="0.25">
      <c r="A5" s="181"/>
      <c r="B5" s="141"/>
      <c r="C5" s="166"/>
      <c r="D5" s="167"/>
      <c r="E5" s="200"/>
      <c r="F5" s="201"/>
      <c r="G5" s="124"/>
      <c r="H5" s="124"/>
      <c r="I5" s="125"/>
    </row>
    <row r="6" spans="1:9" x14ac:dyDescent="0.2">
      <c r="A6" s="182"/>
      <c r="B6" s="259" t="s">
        <v>4</v>
      </c>
      <c r="C6" s="27"/>
      <c r="D6" s="27"/>
      <c r="E6" s="202"/>
      <c r="F6" s="203"/>
      <c r="G6" s="28"/>
      <c r="H6" s="28"/>
      <c r="I6" s="127"/>
    </row>
    <row r="7" spans="1:9" x14ac:dyDescent="0.2">
      <c r="A7" s="182"/>
      <c r="B7" s="259"/>
      <c r="C7" s="27"/>
      <c r="D7" s="27"/>
      <c r="E7" s="202"/>
      <c r="F7" s="203"/>
      <c r="G7" s="28"/>
      <c r="H7" s="28"/>
      <c r="I7" s="127"/>
    </row>
    <row r="8" spans="1:9" ht="171.75" x14ac:dyDescent="0.2">
      <c r="A8" s="183" t="s">
        <v>279</v>
      </c>
      <c r="B8" s="28" t="s">
        <v>152</v>
      </c>
      <c r="C8" s="27">
        <v>1</v>
      </c>
      <c r="D8" s="27" t="s">
        <v>11</v>
      </c>
      <c r="E8" s="333"/>
      <c r="F8" s="203">
        <f>C8*E8</f>
        <v>0</v>
      </c>
      <c r="G8" s="28"/>
      <c r="H8" s="28"/>
      <c r="I8" s="127"/>
    </row>
    <row r="9" spans="1:9" x14ac:dyDescent="0.2">
      <c r="A9" s="183"/>
      <c r="B9" s="28"/>
      <c r="C9" s="27"/>
      <c r="D9" s="27"/>
      <c r="E9" s="212"/>
      <c r="F9" s="203"/>
      <c r="G9" s="28"/>
      <c r="H9" s="28"/>
      <c r="I9" s="127"/>
    </row>
    <row r="10" spans="1:9" ht="171.75" x14ac:dyDescent="0.2">
      <c r="A10" s="183" t="s">
        <v>280</v>
      </c>
      <c r="B10" s="28" t="s">
        <v>153</v>
      </c>
      <c r="C10" s="27">
        <v>1</v>
      </c>
      <c r="D10" s="27" t="s">
        <v>12</v>
      </c>
      <c r="E10" s="333"/>
      <c r="F10" s="203">
        <f>C10*E10</f>
        <v>0</v>
      </c>
      <c r="G10" s="28"/>
      <c r="H10" s="28"/>
      <c r="I10" s="127"/>
    </row>
    <row r="11" spans="1:9" x14ac:dyDescent="0.2">
      <c r="A11" s="183"/>
      <c r="B11" s="28"/>
      <c r="C11" s="27"/>
      <c r="D11" s="27"/>
      <c r="E11" s="212"/>
      <c r="F11" s="203"/>
      <c r="G11" s="28"/>
      <c r="H11" s="28"/>
      <c r="I11" s="127"/>
    </row>
    <row r="12" spans="1:9" ht="171.75" x14ac:dyDescent="0.2">
      <c r="A12" s="183" t="s">
        <v>281</v>
      </c>
      <c r="B12" s="28" t="s">
        <v>154</v>
      </c>
      <c r="C12" s="27">
        <v>1</v>
      </c>
      <c r="D12" s="27" t="s">
        <v>13</v>
      </c>
      <c r="E12" s="333"/>
      <c r="F12" s="203">
        <f>C12*E12</f>
        <v>0</v>
      </c>
      <c r="G12" s="28"/>
      <c r="H12" s="28"/>
      <c r="I12" s="127"/>
    </row>
    <row r="13" spans="1:9" x14ac:dyDescent="0.2">
      <c r="A13" s="183"/>
      <c r="B13" s="28"/>
      <c r="C13" s="27"/>
      <c r="D13" s="27"/>
      <c r="E13" s="212"/>
      <c r="F13" s="203"/>
      <c r="G13" s="28"/>
      <c r="H13" s="28"/>
      <c r="I13" s="127"/>
    </row>
    <row r="14" spans="1:9" ht="171.75" x14ac:dyDescent="0.2">
      <c r="A14" s="183" t="s">
        <v>282</v>
      </c>
      <c r="B14" s="28" t="s">
        <v>152</v>
      </c>
      <c r="C14" s="27">
        <v>1</v>
      </c>
      <c r="D14" s="27" t="s">
        <v>14</v>
      </c>
      <c r="E14" s="333"/>
      <c r="F14" s="203">
        <f>C14*E14</f>
        <v>0</v>
      </c>
      <c r="G14" s="28"/>
      <c r="H14" s="28"/>
      <c r="I14" s="127"/>
    </row>
    <row r="15" spans="1:9" x14ac:dyDescent="0.2">
      <c r="A15" s="183"/>
      <c r="B15" s="28"/>
      <c r="C15" s="27"/>
      <c r="D15" s="27"/>
      <c r="E15" s="212"/>
      <c r="F15" s="203"/>
      <c r="G15" s="28"/>
      <c r="H15" s="28"/>
      <c r="I15" s="127"/>
    </row>
    <row r="16" spans="1:9" ht="171.75" x14ac:dyDescent="0.2">
      <c r="A16" s="183" t="s">
        <v>283</v>
      </c>
      <c r="B16" s="28" t="s">
        <v>155</v>
      </c>
      <c r="C16" s="27">
        <v>1</v>
      </c>
      <c r="D16" s="27" t="s">
        <v>16</v>
      </c>
      <c r="E16" s="333"/>
      <c r="F16" s="203">
        <f>C16*E16</f>
        <v>0</v>
      </c>
      <c r="G16" s="28"/>
      <c r="H16" s="28"/>
      <c r="I16" s="127"/>
    </row>
    <row r="17" spans="1:20" x14ac:dyDescent="0.2">
      <c r="A17" s="183"/>
      <c r="B17" s="28"/>
      <c r="C17" s="27"/>
      <c r="D17" s="27"/>
      <c r="E17" s="212"/>
      <c r="F17" s="203"/>
      <c r="G17" s="28"/>
      <c r="H17" s="28"/>
      <c r="I17" s="127"/>
    </row>
    <row r="18" spans="1:20" ht="171.75" x14ac:dyDescent="0.2">
      <c r="A18" s="183" t="s">
        <v>284</v>
      </c>
      <c r="B18" s="28" t="s">
        <v>153</v>
      </c>
      <c r="C18" s="27">
        <v>1</v>
      </c>
      <c r="D18" s="27" t="s">
        <v>17</v>
      </c>
      <c r="E18" s="333"/>
      <c r="F18" s="203">
        <f>C18*E18</f>
        <v>0</v>
      </c>
      <c r="G18" s="28"/>
      <c r="H18" s="28"/>
      <c r="I18" s="127"/>
    </row>
    <row r="19" spans="1:20" x14ac:dyDescent="0.2">
      <c r="A19" s="183"/>
      <c r="B19" s="28"/>
      <c r="C19" s="27"/>
      <c r="D19" s="27"/>
      <c r="E19" s="212"/>
      <c r="F19" s="203"/>
      <c r="G19" s="28"/>
      <c r="H19" s="28"/>
      <c r="I19" s="127"/>
    </row>
    <row r="20" spans="1:20" ht="186" x14ac:dyDescent="0.2">
      <c r="A20" s="183" t="s">
        <v>285</v>
      </c>
      <c r="B20" s="28" t="s">
        <v>156</v>
      </c>
      <c r="C20" s="27">
        <v>1</v>
      </c>
      <c r="D20" s="27" t="s">
        <v>11</v>
      </c>
      <c r="E20" s="333"/>
      <c r="F20" s="203">
        <f>C20*E20</f>
        <v>0</v>
      </c>
      <c r="G20" s="28"/>
      <c r="H20" s="28"/>
      <c r="I20" s="127"/>
    </row>
    <row r="21" spans="1:20" x14ac:dyDescent="0.2">
      <c r="A21" s="183"/>
      <c r="B21" s="114"/>
      <c r="C21" s="27"/>
      <c r="D21" s="70"/>
      <c r="E21" s="212"/>
      <c r="F21" s="203"/>
      <c r="G21" s="28"/>
      <c r="H21" s="28"/>
      <c r="I21" s="127"/>
    </row>
    <row r="22" spans="1:20" ht="186" x14ac:dyDescent="0.2">
      <c r="A22" s="183" t="s">
        <v>286</v>
      </c>
      <c r="B22" s="28" t="s">
        <v>156</v>
      </c>
      <c r="C22" s="27">
        <v>1</v>
      </c>
      <c r="D22" s="27" t="s">
        <v>12</v>
      </c>
      <c r="E22" s="333"/>
      <c r="F22" s="203">
        <f>C22*E22</f>
        <v>0</v>
      </c>
      <c r="G22" s="28"/>
      <c r="H22" s="28"/>
      <c r="I22" s="127"/>
    </row>
    <row r="23" spans="1:20" x14ac:dyDescent="0.2">
      <c r="A23" s="183"/>
      <c r="B23" s="105"/>
      <c r="C23" s="27"/>
      <c r="D23" s="57"/>
      <c r="E23" s="212"/>
      <c r="F23" s="203"/>
      <c r="G23" s="28"/>
      <c r="H23" s="28"/>
      <c r="I23" s="127"/>
    </row>
    <row r="24" spans="1:20" ht="186" x14ac:dyDescent="0.2">
      <c r="A24" s="183" t="s">
        <v>287</v>
      </c>
      <c r="B24" s="28" t="s">
        <v>157</v>
      </c>
      <c r="C24" s="27">
        <v>1</v>
      </c>
      <c r="D24" s="27" t="s">
        <v>13</v>
      </c>
      <c r="E24" s="333"/>
      <c r="F24" s="203">
        <f>C24*E24</f>
        <v>0</v>
      </c>
      <c r="G24" s="28"/>
      <c r="H24" s="28"/>
      <c r="I24" s="127"/>
    </row>
    <row r="25" spans="1:20" x14ac:dyDescent="0.2">
      <c r="A25" s="183"/>
      <c r="B25" s="104"/>
      <c r="C25" s="27"/>
      <c r="D25" s="71"/>
      <c r="E25" s="212"/>
      <c r="F25" s="203"/>
      <c r="G25" s="28"/>
      <c r="H25" s="28"/>
      <c r="I25" s="127"/>
    </row>
    <row r="26" spans="1:20" ht="186" x14ac:dyDescent="0.2">
      <c r="A26" s="183" t="s">
        <v>288</v>
      </c>
      <c r="B26" s="28" t="s">
        <v>156</v>
      </c>
      <c r="C26" s="27">
        <v>1</v>
      </c>
      <c r="D26" s="27" t="s">
        <v>14</v>
      </c>
      <c r="E26" s="333"/>
      <c r="F26" s="203">
        <f>C26*E26</f>
        <v>0</v>
      </c>
      <c r="G26" s="28"/>
      <c r="H26" s="28"/>
      <c r="I26" s="127"/>
    </row>
    <row r="27" spans="1:20" x14ac:dyDescent="0.2">
      <c r="A27" s="183"/>
      <c r="B27" s="62"/>
      <c r="C27" s="27"/>
      <c r="D27" s="74"/>
      <c r="E27" s="212"/>
      <c r="F27" s="203"/>
      <c r="G27" s="28"/>
      <c r="H27" s="28"/>
      <c r="I27" s="127"/>
    </row>
    <row r="28" spans="1:20" ht="186" x14ac:dyDescent="0.2">
      <c r="A28" s="183" t="s">
        <v>289</v>
      </c>
      <c r="B28" s="28" t="s">
        <v>156</v>
      </c>
      <c r="C28" s="27">
        <v>1</v>
      </c>
      <c r="D28" s="27" t="s">
        <v>16</v>
      </c>
      <c r="E28" s="333"/>
      <c r="F28" s="203">
        <f>C28*E28</f>
        <v>0</v>
      </c>
      <c r="G28" s="28"/>
      <c r="H28" s="28"/>
      <c r="I28" s="127"/>
    </row>
    <row r="29" spans="1:20" x14ac:dyDescent="0.2">
      <c r="A29" s="183"/>
      <c r="B29" s="114"/>
      <c r="C29" s="27"/>
      <c r="D29" s="57"/>
      <c r="E29" s="212"/>
      <c r="F29" s="203"/>
      <c r="G29" s="28"/>
      <c r="H29" s="28"/>
      <c r="I29" s="127"/>
    </row>
    <row r="30" spans="1:20" ht="186" x14ac:dyDescent="0.2">
      <c r="A30" s="183" t="s">
        <v>290</v>
      </c>
      <c r="B30" s="28" t="s">
        <v>170</v>
      </c>
      <c r="C30" s="27">
        <v>1</v>
      </c>
      <c r="D30" s="27" t="s">
        <v>20</v>
      </c>
      <c r="E30" s="333"/>
      <c r="F30" s="203">
        <f>C30*E30</f>
        <v>0</v>
      </c>
      <c r="G30" s="28"/>
      <c r="I30" s="127"/>
    </row>
    <row r="31" spans="1:20" x14ac:dyDescent="0.2">
      <c r="A31" s="183"/>
      <c r="B31" s="260"/>
      <c r="C31" s="27"/>
      <c r="D31" s="27"/>
      <c r="E31" s="212"/>
      <c r="F31" s="203"/>
      <c r="G31" s="36"/>
      <c r="H31" s="36"/>
      <c r="I31" s="129"/>
      <c r="J31" s="37"/>
      <c r="K31" s="37"/>
      <c r="L31" s="37"/>
      <c r="M31" s="37"/>
      <c r="N31" s="37"/>
      <c r="O31" s="37"/>
      <c r="P31" s="37"/>
      <c r="Q31" s="37"/>
      <c r="R31" s="37"/>
      <c r="S31" s="37"/>
      <c r="T31" s="37"/>
    </row>
    <row r="32" spans="1:20" x14ac:dyDescent="0.2">
      <c r="A32" s="268"/>
      <c r="B32" s="261" t="s">
        <v>5</v>
      </c>
      <c r="C32" s="27"/>
      <c r="D32" s="27"/>
      <c r="E32" s="212"/>
      <c r="F32" s="203"/>
      <c r="G32" s="36"/>
      <c r="H32" s="36"/>
      <c r="I32" s="129"/>
      <c r="J32" s="37"/>
      <c r="K32" s="37"/>
      <c r="L32" s="37"/>
      <c r="M32" s="37"/>
      <c r="N32" s="37"/>
      <c r="O32" s="37"/>
      <c r="P32" s="37"/>
      <c r="Q32" s="37"/>
      <c r="R32" s="37"/>
      <c r="S32" s="37"/>
      <c r="T32" s="37"/>
    </row>
    <row r="33" spans="1:20" x14ac:dyDescent="0.2">
      <c r="A33" s="268"/>
      <c r="B33" s="261"/>
      <c r="C33" s="27"/>
      <c r="D33" s="27"/>
      <c r="E33" s="213"/>
      <c r="F33" s="203"/>
      <c r="G33" s="36"/>
      <c r="H33" s="36"/>
      <c r="I33" s="129"/>
      <c r="J33" s="37"/>
      <c r="K33" s="37"/>
      <c r="L33" s="37"/>
      <c r="M33" s="37"/>
      <c r="N33" s="37"/>
      <c r="O33" s="37"/>
      <c r="P33" s="37"/>
      <c r="Q33" s="37"/>
      <c r="R33" s="37"/>
      <c r="S33" s="37"/>
      <c r="T33" s="37"/>
    </row>
    <row r="34" spans="1:20" ht="71.25" x14ac:dyDescent="0.2">
      <c r="A34" s="183" t="s">
        <v>291</v>
      </c>
      <c r="B34" s="28" t="s">
        <v>19</v>
      </c>
      <c r="C34" s="27">
        <v>1</v>
      </c>
      <c r="D34" s="27" t="s">
        <v>9</v>
      </c>
      <c r="E34" s="333"/>
      <c r="F34" s="203">
        <f>C34*E34</f>
        <v>0</v>
      </c>
      <c r="G34" s="36"/>
      <c r="H34" s="36"/>
      <c r="I34" s="129"/>
      <c r="J34" s="37"/>
      <c r="K34" s="37"/>
      <c r="L34" s="37"/>
      <c r="M34" s="37"/>
      <c r="N34" s="37"/>
      <c r="O34" s="37"/>
      <c r="P34" s="37"/>
      <c r="Q34" s="37"/>
      <c r="R34" s="37"/>
      <c r="S34" s="37"/>
      <c r="T34" s="37"/>
    </row>
    <row r="35" spans="1:20" x14ac:dyDescent="0.2">
      <c r="A35" s="268"/>
      <c r="B35" s="261"/>
      <c r="C35" s="27"/>
      <c r="D35" s="27"/>
      <c r="E35" s="213"/>
      <c r="F35" s="203"/>
      <c r="G35" s="36"/>
      <c r="H35" s="36"/>
      <c r="I35" s="129"/>
      <c r="J35" s="37"/>
      <c r="K35" s="37"/>
      <c r="L35" s="37"/>
      <c r="M35" s="37"/>
      <c r="N35" s="37"/>
      <c r="O35" s="37"/>
      <c r="P35" s="37"/>
      <c r="Q35" s="37"/>
      <c r="R35" s="37"/>
      <c r="S35" s="37"/>
      <c r="T35" s="37"/>
    </row>
    <row r="36" spans="1:20" ht="57" x14ac:dyDescent="0.2">
      <c r="A36" s="183" t="s">
        <v>292</v>
      </c>
      <c r="B36" s="28" t="s">
        <v>18</v>
      </c>
      <c r="C36" s="27">
        <v>1</v>
      </c>
      <c r="D36" s="27" t="s">
        <v>9</v>
      </c>
      <c r="E36" s="333"/>
      <c r="F36" s="203">
        <f>C36*E36</f>
        <v>0</v>
      </c>
      <c r="G36" s="36"/>
      <c r="H36" s="36"/>
      <c r="I36" s="129"/>
      <c r="J36" s="37"/>
      <c r="K36" s="37"/>
      <c r="L36" s="37"/>
      <c r="M36" s="37"/>
      <c r="N36" s="37"/>
      <c r="O36" s="37"/>
      <c r="P36" s="37"/>
      <c r="Q36" s="37"/>
      <c r="R36" s="37"/>
      <c r="S36" s="37"/>
      <c r="T36" s="37"/>
    </row>
    <row r="37" spans="1:20" x14ac:dyDescent="0.2">
      <c r="A37" s="268"/>
      <c r="B37" s="262"/>
      <c r="C37" s="27"/>
      <c r="D37" s="27"/>
      <c r="E37" s="213"/>
      <c r="F37" s="203"/>
      <c r="G37" s="36"/>
      <c r="H37" s="36"/>
      <c r="I37" s="129"/>
      <c r="J37" s="37"/>
      <c r="K37" s="37"/>
      <c r="L37" s="37"/>
      <c r="M37" s="37"/>
      <c r="N37" s="37"/>
      <c r="O37" s="37"/>
      <c r="P37" s="37"/>
      <c r="Q37" s="37"/>
      <c r="R37" s="37"/>
      <c r="S37" s="37"/>
      <c r="T37" s="37"/>
    </row>
    <row r="38" spans="1:20" ht="71.25" x14ac:dyDescent="0.2">
      <c r="A38" s="183" t="s">
        <v>293</v>
      </c>
      <c r="B38" s="62" t="s">
        <v>192</v>
      </c>
      <c r="C38" s="27">
        <v>1</v>
      </c>
      <c r="D38" s="27" t="s">
        <v>28</v>
      </c>
      <c r="E38" s="333"/>
      <c r="F38" s="203">
        <f>C38*E38</f>
        <v>0</v>
      </c>
      <c r="G38" s="36"/>
      <c r="H38" s="36"/>
      <c r="I38" s="129"/>
      <c r="J38" s="37"/>
      <c r="K38" s="37"/>
      <c r="L38" s="37"/>
      <c r="M38" s="37"/>
      <c r="N38" s="37"/>
      <c r="O38" s="37"/>
      <c r="P38" s="37"/>
      <c r="Q38" s="37"/>
      <c r="R38" s="37"/>
      <c r="S38" s="37"/>
      <c r="T38" s="37"/>
    </row>
    <row r="39" spans="1:20" x14ac:dyDescent="0.2">
      <c r="A39" s="268"/>
      <c r="B39" s="62"/>
      <c r="C39" s="27"/>
      <c r="D39" s="27"/>
      <c r="E39" s="213"/>
      <c r="F39" s="203"/>
      <c r="G39" s="36"/>
      <c r="H39" s="36"/>
      <c r="I39" s="129"/>
      <c r="J39" s="37"/>
      <c r="K39" s="37"/>
      <c r="L39" s="37"/>
      <c r="M39" s="37"/>
      <c r="N39" s="37"/>
      <c r="O39" s="37"/>
      <c r="P39" s="37"/>
      <c r="Q39" s="37"/>
      <c r="R39" s="37"/>
      <c r="S39" s="37"/>
      <c r="T39" s="37"/>
    </row>
    <row r="40" spans="1:20" ht="71.25" x14ac:dyDescent="0.2">
      <c r="A40" s="183" t="s">
        <v>294</v>
      </c>
      <c r="B40" s="62" t="s">
        <v>193</v>
      </c>
      <c r="C40" s="27">
        <v>1</v>
      </c>
      <c r="D40" s="27" t="s">
        <v>28</v>
      </c>
      <c r="E40" s="333"/>
      <c r="F40" s="203">
        <f>C40*E40</f>
        <v>0</v>
      </c>
      <c r="G40" s="36"/>
      <c r="H40" s="36"/>
      <c r="I40" s="129"/>
      <c r="J40" s="37"/>
      <c r="K40" s="37"/>
      <c r="L40" s="37"/>
      <c r="M40" s="37"/>
      <c r="N40" s="37"/>
      <c r="O40" s="37"/>
      <c r="P40" s="37"/>
      <c r="Q40" s="37"/>
      <c r="R40" s="37"/>
      <c r="S40" s="37"/>
      <c r="T40" s="37"/>
    </row>
    <row r="41" spans="1:20" x14ac:dyDescent="0.2">
      <c r="A41" s="268"/>
      <c r="B41" s="62"/>
      <c r="C41" s="27"/>
      <c r="D41" s="27"/>
      <c r="E41" s="213"/>
      <c r="F41" s="203"/>
      <c r="G41" s="36"/>
      <c r="H41" s="36"/>
      <c r="I41" s="129"/>
      <c r="J41" s="37"/>
      <c r="K41" s="37"/>
      <c r="L41" s="37"/>
      <c r="M41" s="37"/>
      <c r="N41" s="37"/>
      <c r="O41" s="37"/>
      <c r="P41" s="37"/>
      <c r="Q41" s="37"/>
      <c r="R41" s="37"/>
      <c r="S41" s="37"/>
      <c r="T41" s="37"/>
    </row>
    <row r="42" spans="1:20" x14ac:dyDescent="0.2">
      <c r="A42" s="268"/>
      <c r="B42" s="261" t="s">
        <v>85</v>
      </c>
      <c r="C42" s="27"/>
      <c r="D42" s="27"/>
      <c r="E42" s="213"/>
      <c r="F42" s="203"/>
      <c r="G42" s="129"/>
      <c r="H42" s="36"/>
      <c r="J42" s="37"/>
      <c r="K42" s="37"/>
      <c r="L42" s="37"/>
      <c r="M42" s="37"/>
      <c r="N42" s="37"/>
      <c r="O42" s="37"/>
      <c r="P42" s="37"/>
      <c r="Q42" s="37"/>
      <c r="R42" s="37"/>
      <c r="S42" s="37"/>
      <c r="T42" s="37"/>
    </row>
    <row r="43" spans="1:20" x14ac:dyDescent="0.2">
      <c r="A43" s="268"/>
      <c r="B43" s="263"/>
      <c r="C43" s="27"/>
      <c r="D43" s="27"/>
      <c r="E43" s="213"/>
      <c r="F43" s="203"/>
      <c r="G43" s="36"/>
      <c r="H43" s="36"/>
      <c r="I43" s="129"/>
      <c r="J43" s="37"/>
      <c r="K43" s="37"/>
      <c r="L43" s="37"/>
      <c r="M43" s="37"/>
      <c r="N43" s="37"/>
      <c r="O43" s="37"/>
      <c r="P43" s="37"/>
      <c r="Q43" s="37"/>
      <c r="R43" s="37"/>
      <c r="S43" s="37"/>
      <c r="T43" s="37"/>
    </row>
    <row r="44" spans="1:20" ht="42.75" x14ac:dyDescent="0.2">
      <c r="A44" s="268" t="s">
        <v>295</v>
      </c>
      <c r="B44" s="263" t="s">
        <v>31</v>
      </c>
      <c r="C44" s="27">
        <v>1</v>
      </c>
      <c r="D44" s="27" t="s">
        <v>30</v>
      </c>
      <c r="E44" s="333"/>
      <c r="F44" s="203">
        <f>C44*E44</f>
        <v>0</v>
      </c>
      <c r="G44" s="36"/>
      <c r="H44" s="36"/>
      <c r="I44" s="129"/>
      <c r="J44" s="37"/>
      <c r="K44" s="37"/>
      <c r="L44" s="37"/>
      <c r="M44" s="37"/>
      <c r="N44" s="37"/>
      <c r="O44" s="37"/>
      <c r="P44" s="37"/>
      <c r="Q44" s="37"/>
      <c r="R44" s="37"/>
      <c r="S44" s="37"/>
      <c r="T44" s="37"/>
    </row>
    <row r="45" spans="1:20" x14ac:dyDescent="0.2">
      <c r="A45" s="268"/>
      <c r="B45" s="263"/>
      <c r="C45" s="27"/>
      <c r="D45" s="27"/>
      <c r="E45" s="213"/>
      <c r="F45" s="203"/>
      <c r="G45" s="36"/>
      <c r="H45" s="36"/>
      <c r="I45" s="129"/>
      <c r="J45" s="37"/>
      <c r="K45" s="37"/>
      <c r="L45" s="37"/>
      <c r="M45" s="37"/>
      <c r="N45" s="37"/>
      <c r="O45" s="37"/>
      <c r="P45" s="37"/>
      <c r="Q45" s="37"/>
      <c r="R45" s="37"/>
      <c r="S45" s="37"/>
      <c r="T45" s="37"/>
    </row>
    <row r="46" spans="1:20" ht="29.25" x14ac:dyDescent="0.2">
      <c r="A46" s="268" t="s">
        <v>296</v>
      </c>
      <c r="B46" s="115" t="s">
        <v>75</v>
      </c>
      <c r="C46" s="27">
        <v>1</v>
      </c>
      <c r="D46" s="27" t="s">
        <v>30</v>
      </c>
      <c r="E46" s="333"/>
      <c r="F46" s="203">
        <f>C46*E46</f>
        <v>0</v>
      </c>
      <c r="G46" s="36"/>
      <c r="H46" s="36"/>
      <c r="I46" s="129"/>
      <c r="J46" s="37"/>
      <c r="K46" s="37"/>
      <c r="L46" s="37"/>
      <c r="M46" s="37"/>
      <c r="N46" s="37"/>
      <c r="O46" s="37"/>
      <c r="P46" s="37"/>
      <c r="Q46" s="37"/>
      <c r="R46" s="37"/>
      <c r="S46" s="37"/>
      <c r="T46" s="37"/>
    </row>
    <row r="47" spans="1:20" x14ac:dyDescent="0.2">
      <c r="A47" s="268"/>
      <c r="B47" s="116"/>
      <c r="C47" s="27"/>
      <c r="D47" s="27"/>
      <c r="E47" s="213"/>
      <c r="F47" s="203"/>
      <c r="G47" s="36"/>
      <c r="H47" s="36"/>
      <c r="I47" s="36"/>
      <c r="J47" s="37"/>
      <c r="K47" s="37"/>
      <c r="L47" s="37"/>
      <c r="M47" s="37"/>
      <c r="N47" s="37"/>
      <c r="O47" s="37"/>
      <c r="P47" s="37"/>
      <c r="Q47" s="37"/>
      <c r="R47" s="37"/>
      <c r="S47" s="37"/>
      <c r="T47" s="37"/>
    </row>
    <row r="48" spans="1:20" ht="43.5" x14ac:dyDescent="0.2">
      <c r="A48" s="268" t="s">
        <v>297</v>
      </c>
      <c r="B48" s="115" t="s">
        <v>76</v>
      </c>
      <c r="C48" s="27">
        <v>1</v>
      </c>
      <c r="D48" s="27" t="s">
        <v>30</v>
      </c>
      <c r="E48" s="333"/>
      <c r="F48" s="203">
        <f>C48*E48</f>
        <v>0</v>
      </c>
      <c r="G48" s="36"/>
      <c r="H48" s="36"/>
      <c r="I48" s="36"/>
      <c r="J48" s="37"/>
      <c r="K48" s="37"/>
      <c r="L48" s="37"/>
      <c r="M48" s="37"/>
      <c r="N48" s="37"/>
      <c r="O48" s="37"/>
      <c r="P48" s="37"/>
      <c r="Q48" s="37"/>
      <c r="R48" s="37"/>
      <c r="S48" s="37"/>
      <c r="T48" s="37"/>
    </row>
    <row r="49" spans="1:20" x14ac:dyDescent="0.2">
      <c r="A49" s="268"/>
      <c r="B49" s="116"/>
      <c r="C49" s="27"/>
      <c r="D49" s="27"/>
      <c r="E49" s="213"/>
      <c r="F49" s="203"/>
      <c r="G49" s="36"/>
      <c r="H49" s="36"/>
      <c r="I49" s="36"/>
      <c r="J49" s="37"/>
      <c r="K49" s="37"/>
      <c r="L49" s="37"/>
      <c r="M49" s="37"/>
      <c r="N49" s="37"/>
      <c r="O49" s="37"/>
      <c r="P49" s="37"/>
      <c r="Q49" s="37"/>
      <c r="R49" s="37"/>
      <c r="S49" s="37"/>
      <c r="T49" s="37"/>
    </row>
    <row r="50" spans="1:20" ht="29.25" x14ac:dyDescent="0.2">
      <c r="A50" s="268" t="s">
        <v>298</v>
      </c>
      <c r="B50" s="116" t="s">
        <v>77</v>
      </c>
      <c r="C50" s="27">
        <v>1</v>
      </c>
      <c r="D50" s="27" t="s">
        <v>30</v>
      </c>
      <c r="E50" s="333"/>
      <c r="F50" s="203">
        <f>C50*E50</f>
        <v>0</v>
      </c>
      <c r="G50" s="36"/>
      <c r="H50" s="36"/>
      <c r="I50" s="36"/>
      <c r="J50" s="37"/>
      <c r="K50" s="37"/>
      <c r="L50" s="37"/>
      <c r="M50" s="37"/>
      <c r="N50" s="37"/>
      <c r="O50" s="37"/>
      <c r="P50" s="37"/>
      <c r="Q50" s="37"/>
      <c r="R50" s="37"/>
      <c r="S50" s="37"/>
      <c r="T50" s="37"/>
    </row>
    <row r="51" spans="1:20" x14ac:dyDescent="0.2">
      <c r="A51" s="268"/>
      <c r="B51" s="116"/>
      <c r="C51" s="273"/>
      <c r="D51" s="27"/>
      <c r="E51" s="213"/>
      <c r="F51" s="203"/>
      <c r="G51" s="36"/>
      <c r="H51" s="36"/>
      <c r="I51" s="36"/>
      <c r="J51" s="37"/>
      <c r="K51" s="37"/>
      <c r="L51" s="37"/>
      <c r="M51" s="37"/>
      <c r="N51" s="37"/>
      <c r="O51" s="37"/>
      <c r="P51" s="37"/>
      <c r="Q51" s="37"/>
      <c r="R51" s="37"/>
      <c r="S51" s="37"/>
      <c r="T51" s="37"/>
    </row>
    <row r="52" spans="1:20" ht="29.25" x14ac:dyDescent="0.2">
      <c r="A52" s="268" t="s">
        <v>299</v>
      </c>
      <c r="B52" s="179" t="s">
        <v>78</v>
      </c>
      <c r="C52" s="27">
        <v>1</v>
      </c>
      <c r="D52" s="27" t="s">
        <v>30</v>
      </c>
      <c r="E52" s="333"/>
      <c r="F52" s="203">
        <f>C52*E52</f>
        <v>0</v>
      </c>
      <c r="G52" s="36"/>
      <c r="H52" s="36"/>
      <c r="I52" s="36"/>
      <c r="J52" s="37"/>
      <c r="K52" s="37"/>
      <c r="L52" s="37"/>
      <c r="M52" s="37"/>
      <c r="N52" s="37"/>
      <c r="O52" s="37"/>
      <c r="P52" s="37"/>
      <c r="Q52" s="37"/>
      <c r="R52" s="37"/>
      <c r="S52" s="37"/>
      <c r="T52" s="37"/>
    </row>
    <row r="53" spans="1:20" x14ac:dyDescent="0.2">
      <c r="A53" s="268"/>
      <c r="B53" s="179"/>
      <c r="C53" s="273"/>
      <c r="D53" s="27"/>
      <c r="E53" s="72"/>
      <c r="F53" s="203"/>
      <c r="G53" s="36"/>
      <c r="H53" s="36"/>
      <c r="I53" s="36"/>
      <c r="J53" s="37"/>
      <c r="K53" s="37"/>
      <c r="L53" s="37"/>
      <c r="M53" s="37"/>
      <c r="N53" s="37"/>
      <c r="O53" s="37"/>
      <c r="P53" s="37"/>
      <c r="Q53" s="37"/>
      <c r="R53" s="37"/>
      <c r="S53" s="37"/>
      <c r="T53" s="37"/>
    </row>
    <row r="54" spans="1:20" ht="29.25" x14ac:dyDescent="0.2">
      <c r="A54" s="268" t="s">
        <v>300</v>
      </c>
      <c r="B54" s="179" t="s">
        <v>79</v>
      </c>
      <c r="C54" s="27">
        <v>1</v>
      </c>
      <c r="D54" s="27" t="s">
        <v>30</v>
      </c>
      <c r="E54" s="333"/>
      <c r="F54" s="203">
        <f>C54*E54</f>
        <v>0</v>
      </c>
      <c r="G54" s="36"/>
      <c r="H54" s="36"/>
      <c r="I54" s="36"/>
      <c r="J54" s="37"/>
      <c r="K54" s="37"/>
      <c r="L54" s="37"/>
      <c r="M54" s="37"/>
      <c r="N54" s="37"/>
      <c r="O54" s="37"/>
      <c r="P54" s="37"/>
      <c r="Q54" s="37"/>
      <c r="R54" s="37"/>
      <c r="S54" s="37"/>
      <c r="T54" s="37"/>
    </row>
    <row r="55" spans="1:20" x14ac:dyDescent="0.2">
      <c r="A55" s="268"/>
      <c r="B55" s="179"/>
      <c r="C55" s="273"/>
      <c r="D55" s="27"/>
      <c r="E55" s="72"/>
      <c r="F55" s="203"/>
      <c r="G55" s="36"/>
      <c r="H55" s="36"/>
      <c r="I55" s="36"/>
      <c r="J55" s="37"/>
      <c r="K55" s="37"/>
      <c r="L55" s="37"/>
      <c r="M55" s="37"/>
      <c r="N55" s="37"/>
      <c r="O55" s="37"/>
      <c r="P55" s="37"/>
      <c r="Q55" s="37"/>
      <c r="R55" s="37"/>
      <c r="S55" s="37"/>
      <c r="T55" s="37"/>
    </row>
    <row r="56" spans="1:20" x14ac:dyDescent="0.2">
      <c r="A56" s="268" t="s">
        <v>301</v>
      </c>
      <c r="B56" s="179" t="s">
        <v>57</v>
      </c>
      <c r="C56" s="27">
        <v>1</v>
      </c>
      <c r="D56" s="27" t="s">
        <v>3</v>
      </c>
      <c r="E56" s="333"/>
      <c r="F56" s="203">
        <f>C56*E56</f>
        <v>0</v>
      </c>
      <c r="G56" s="36"/>
      <c r="H56" s="36"/>
      <c r="I56" s="36"/>
      <c r="J56" s="37"/>
      <c r="K56" s="37"/>
      <c r="L56" s="37"/>
      <c r="M56" s="37"/>
      <c r="N56" s="37"/>
      <c r="O56" s="37"/>
      <c r="P56" s="37"/>
      <c r="Q56" s="37"/>
      <c r="R56" s="37"/>
      <c r="S56" s="37"/>
      <c r="T56" s="37"/>
    </row>
    <row r="57" spans="1:20" x14ac:dyDescent="0.2">
      <c r="A57" s="268"/>
      <c r="B57" s="179"/>
      <c r="C57" s="273"/>
      <c r="D57" s="27"/>
      <c r="E57" s="72"/>
      <c r="F57" s="203"/>
      <c r="G57" s="36"/>
      <c r="H57" s="36"/>
      <c r="I57" s="36"/>
      <c r="J57" s="37"/>
      <c r="K57" s="37"/>
      <c r="L57" s="37"/>
      <c r="M57" s="37"/>
      <c r="N57" s="37"/>
      <c r="O57" s="37"/>
      <c r="P57" s="37"/>
      <c r="Q57" s="37"/>
      <c r="R57" s="37"/>
      <c r="S57" s="37"/>
      <c r="T57" s="37"/>
    </row>
    <row r="58" spans="1:20" x14ac:dyDescent="0.2">
      <c r="A58" s="268" t="s">
        <v>302</v>
      </c>
      <c r="B58" s="179" t="s">
        <v>58</v>
      </c>
      <c r="C58" s="27">
        <v>1</v>
      </c>
      <c r="D58" s="27" t="s">
        <v>3</v>
      </c>
      <c r="E58" s="333"/>
      <c r="F58" s="203">
        <f>C58*E58</f>
        <v>0</v>
      </c>
      <c r="G58" s="36"/>
      <c r="H58" s="36"/>
      <c r="I58" s="36"/>
      <c r="J58" s="37"/>
      <c r="K58" s="37"/>
      <c r="L58" s="37"/>
      <c r="M58" s="37"/>
      <c r="N58" s="37"/>
      <c r="O58" s="37"/>
      <c r="P58" s="37"/>
      <c r="Q58" s="37"/>
      <c r="R58" s="37"/>
      <c r="S58" s="37"/>
      <c r="T58" s="37"/>
    </row>
    <row r="59" spans="1:20" x14ac:dyDescent="0.2">
      <c r="A59" s="268"/>
      <c r="B59" s="179"/>
      <c r="C59" s="273"/>
      <c r="D59" s="27"/>
      <c r="E59" s="72"/>
      <c r="F59" s="203"/>
      <c r="G59" s="36"/>
      <c r="H59" s="36"/>
      <c r="I59" s="36"/>
      <c r="J59" s="37"/>
      <c r="K59" s="37"/>
      <c r="L59" s="37"/>
      <c r="M59" s="37"/>
      <c r="N59" s="37"/>
      <c r="O59" s="37"/>
      <c r="P59" s="37"/>
      <c r="Q59" s="37"/>
      <c r="R59" s="37"/>
      <c r="S59" s="37"/>
      <c r="T59" s="37"/>
    </row>
    <row r="60" spans="1:20" x14ac:dyDescent="0.2">
      <c r="A60" s="268" t="s">
        <v>303</v>
      </c>
      <c r="B60" s="179" t="s">
        <v>59</v>
      </c>
      <c r="C60" s="27">
        <v>1</v>
      </c>
      <c r="D60" s="27" t="s">
        <v>3</v>
      </c>
      <c r="E60" s="333"/>
      <c r="F60" s="203">
        <f>C60*E60</f>
        <v>0</v>
      </c>
      <c r="G60" s="36"/>
      <c r="H60" s="36"/>
      <c r="I60" s="36"/>
      <c r="J60" s="37"/>
      <c r="K60" s="37"/>
      <c r="L60" s="37"/>
      <c r="M60" s="37"/>
      <c r="N60" s="37"/>
      <c r="O60" s="37"/>
      <c r="P60" s="37"/>
      <c r="Q60" s="37"/>
      <c r="R60" s="37"/>
      <c r="S60" s="37"/>
      <c r="T60" s="37"/>
    </row>
    <row r="61" spans="1:20" x14ac:dyDescent="0.2">
      <c r="A61" s="268"/>
      <c r="B61" s="179"/>
      <c r="C61" s="273"/>
      <c r="D61" s="27"/>
      <c r="E61" s="72"/>
      <c r="F61" s="203"/>
      <c r="G61" s="36"/>
      <c r="H61" s="36"/>
      <c r="I61" s="36"/>
      <c r="J61" s="37"/>
      <c r="K61" s="37"/>
      <c r="L61" s="37"/>
      <c r="M61" s="37"/>
      <c r="N61" s="37"/>
      <c r="O61" s="37"/>
      <c r="P61" s="37"/>
      <c r="Q61" s="37"/>
      <c r="R61" s="37"/>
      <c r="S61" s="37"/>
      <c r="T61" s="37"/>
    </row>
    <row r="62" spans="1:20" ht="57" x14ac:dyDescent="0.2">
      <c r="A62" s="268" t="s">
        <v>304</v>
      </c>
      <c r="B62" s="179" t="s">
        <v>194</v>
      </c>
      <c r="C62" s="27">
        <v>1</v>
      </c>
      <c r="D62" s="27" t="s">
        <v>83</v>
      </c>
      <c r="E62" s="333"/>
      <c r="F62" s="203">
        <f>C62*E62</f>
        <v>0</v>
      </c>
      <c r="G62" s="36"/>
      <c r="H62" s="36"/>
      <c r="I62" s="36"/>
      <c r="J62" s="37"/>
      <c r="K62" s="37"/>
      <c r="L62" s="37"/>
      <c r="M62" s="37"/>
      <c r="N62" s="37"/>
      <c r="O62" s="37"/>
      <c r="P62" s="37"/>
      <c r="Q62" s="37"/>
      <c r="R62" s="37"/>
      <c r="S62" s="37"/>
      <c r="T62" s="37"/>
    </row>
    <row r="63" spans="1:20" x14ac:dyDescent="0.2">
      <c r="A63" s="268"/>
      <c r="B63" s="179"/>
      <c r="C63" s="273"/>
      <c r="D63" s="27"/>
      <c r="E63" s="72"/>
      <c r="F63" s="203"/>
      <c r="G63" s="36"/>
      <c r="H63" s="36"/>
      <c r="I63" s="36"/>
      <c r="J63" s="37"/>
      <c r="K63" s="37"/>
      <c r="L63" s="37"/>
      <c r="M63" s="37"/>
      <c r="N63" s="37"/>
      <c r="O63" s="37"/>
      <c r="P63" s="37"/>
      <c r="Q63" s="37"/>
      <c r="R63" s="37"/>
      <c r="S63" s="37"/>
      <c r="T63" s="37"/>
    </row>
    <row r="64" spans="1:20" ht="57" x14ac:dyDescent="0.2">
      <c r="A64" s="268" t="s">
        <v>305</v>
      </c>
      <c r="B64" s="179" t="s">
        <v>195</v>
      </c>
      <c r="C64" s="27">
        <v>1</v>
      </c>
      <c r="D64" s="27" t="s">
        <v>83</v>
      </c>
      <c r="E64" s="333"/>
      <c r="F64" s="203">
        <f>C64*E64</f>
        <v>0</v>
      </c>
      <c r="G64" s="36"/>
      <c r="H64" s="36"/>
      <c r="I64" s="36"/>
      <c r="J64" s="37"/>
      <c r="K64" s="37"/>
      <c r="L64" s="37"/>
      <c r="M64" s="37"/>
      <c r="N64" s="37"/>
      <c r="O64" s="37"/>
      <c r="P64" s="37"/>
      <c r="Q64" s="37"/>
      <c r="R64" s="37"/>
      <c r="S64" s="37"/>
      <c r="T64" s="37"/>
    </row>
    <row r="65" spans="1:20" x14ac:dyDescent="0.2">
      <c r="A65" s="268"/>
      <c r="B65" s="179"/>
      <c r="C65" s="273"/>
      <c r="D65" s="27"/>
      <c r="E65" s="72"/>
      <c r="F65" s="203"/>
      <c r="G65" s="36"/>
      <c r="H65" s="36"/>
      <c r="I65" s="36"/>
      <c r="J65" s="37"/>
      <c r="K65" s="37"/>
      <c r="L65" s="37"/>
      <c r="M65" s="37"/>
      <c r="N65" s="37"/>
      <c r="O65" s="37"/>
      <c r="P65" s="37"/>
      <c r="Q65" s="37"/>
      <c r="R65" s="37"/>
      <c r="S65" s="37"/>
      <c r="T65" s="37"/>
    </row>
    <row r="66" spans="1:20" ht="57" x14ac:dyDescent="0.2">
      <c r="A66" s="268" t="s">
        <v>306</v>
      </c>
      <c r="B66" s="179" t="s">
        <v>196</v>
      </c>
      <c r="C66" s="27">
        <v>1</v>
      </c>
      <c r="D66" s="27" t="s">
        <v>83</v>
      </c>
      <c r="E66" s="333"/>
      <c r="F66" s="203">
        <f>C66*E66</f>
        <v>0</v>
      </c>
      <c r="G66" s="36"/>
      <c r="H66" s="36"/>
      <c r="I66" s="36"/>
      <c r="J66" s="37"/>
      <c r="K66" s="37"/>
      <c r="L66" s="37"/>
      <c r="M66" s="37"/>
      <c r="N66" s="37"/>
      <c r="O66" s="37"/>
      <c r="P66" s="37"/>
      <c r="Q66" s="37"/>
      <c r="R66" s="37"/>
      <c r="S66" s="37"/>
      <c r="T66" s="37"/>
    </row>
    <row r="67" spans="1:20" x14ac:dyDescent="0.2">
      <c r="A67" s="268"/>
      <c r="B67" s="261"/>
      <c r="C67" s="273"/>
      <c r="D67" s="27"/>
      <c r="E67" s="72"/>
      <c r="F67" s="203"/>
      <c r="G67" s="36"/>
      <c r="H67" s="36"/>
      <c r="I67" s="36"/>
      <c r="J67" s="37"/>
      <c r="K67" s="37"/>
      <c r="L67" s="37"/>
      <c r="M67" s="37"/>
      <c r="N67" s="37"/>
      <c r="O67" s="37"/>
      <c r="P67" s="37"/>
      <c r="Q67" s="37"/>
      <c r="R67" s="37"/>
      <c r="S67" s="37"/>
      <c r="T67" s="37"/>
    </row>
    <row r="68" spans="1:20" x14ac:dyDescent="0.2">
      <c r="A68" s="269"/>
      <c r="B68" s="261" t="s">
        <v>6</v>
      </c>
      <c r="C68" s="273"/>
      <c r="D68" s="27"/>
      <c r="E68" s="72"/>
      <c r="F68" s="203"/>
      <c r="G68" s="36"/>
      <c r="H68" s="36"/>
      <c r="I68" s="36"/>
      <c r="J68" s="37"/>
      <c r="K68" s="37"/>
      <c r="L68" s="37"/>
      <c r="M68" s="37"/>
      <c r="N68" s="37"/>
      <c r="O68" s="37"/>
      <c r="P68" s="37"/>
      <c r="Q68" s="37"/>
      <c r="R68" s="37"/>
      <c r="S68" s="37"/>
      <c r="T68" s="37"/>
    </row>
    <row r="69" spans="1:20" x14ac:dyDescent="0.2">
      <c r="A69" s="269"/>
      <c r="B69" s="261"/>
      <c r="C69" s="273"/>
      <c r="D69" s="27"/>
      <c r="E69" s="72"/>
      <c r="F69" s="203"/>
      <c r="G69" s="36"/>
      <c r="H69" s="36"/>
      <c r="I69" s="36"/>
      <c r="J69" s="37"/>
      <c r="K69" s="37"/>
      <c r="L69" s="37"/>
      <c r="M69" s="37"/>
      <c r="N69" s="37"/>
      <c r="O69" s="37"/>
      <c r="P69" s="37"/>
      <c r="Q69" s="37"/>
      <c r="R69" s="37"/>
      <c r="S69" s="37"/>
      <c r="T69" s="37"/>
    </row>
    <row r="70" spans="1:20" ht="156.75" x14ac:dyDescent="0.2">
      <c r="A70" s="269" t="s">
        <v>307</v>
      </c>
      <c r="B70" s="180" t="s">
        <v>86</v>
      </c>
      <c r="C70" s="27">
        <v>1</v>
      </c>
      <c r="D70" s="26" t="s">
        <v>11</v>
      </c>
      <c r="E70" s="333"/>
      <c r="F70" s="203">
        <f>C70*E70</f>
        <v>0</v>
      </c>
      <c r="G70" s="36"/>
      <c r="H70" s="36"/>
      <c r="I70" s="36"/>
      <c r="J70" s="37"/>
      <c r="K70" s="37"/>
      <c r="L70" s="37"/>
      <c r="M70" s="37"/>
      <c r="N70" s="37"/>
      <c r="O70" s="37"/>
      <c r="P70" s="37"/>
      <c r="Q70" s="37"/>
      <c r="R70" s="37"/>
      <c r="S70" s="37"/>
      <c r="T70" s="37"/>
    </row>
    <row r="71" spans="1:20" x14ac:dyDescent="0.2">
      <c r="A71" s="269"/>
      <c r="B71" s="264"/>
      <c r="C71" s="273"/>
      <c r="D71" s="26"/>
      <c r="E71" s="72"/>
      <c r="F71" s="203"/>
      <c r="G71" s="36"/>
      <c r="H71" s="36"/>
      <c r="I71" s="36"/>
      <c r="J71" s="37"/>
      <c r="K71" s="37"/>
      <c r="L71" s="37"/>
      <c r="M71" s="37"/>
      <c r="N71" s="37"/>
      <c r="O71" s="37"/>
      <c r="P71" s="37"/>
      <c r="Q71" s="37"/>
      <c r="R71" s="37"/>
      <c r="S71" s="37"/>
      <c r="T71" s="37"/>
    </row>
    <row r="72" spans="1:20" ht="156.75" x14ac:dyDescent="0.2">
      <c r="A72" s="269" t="s">
        <v>308</v>
      </c>
      <c r="B72" s="25" t="s">
        <v>86</v>
      </c>
      <c r="C72" s="27">
        <v>1</v>
      </c>
      <c r="D72" s="26" t="s">
        <v>12</v>
      </c>
      <c r="E72" s="333"/>
      <c r="F72" s="203">
        <f>C72*E72</f>
        <v>0</v>
      </c>
      <c r="G72" s="36"/>
      <c r="H72" s="36"/>
      <c r="I72" s="36"/>
      <c r="J72" s="37"/>
      <c r="K72" s="37"/>
      <c r="L72" s="37"/>
      <c r="M72" s="37"/>
      <c r="N72" s="37"/>
      <c r="O72" s="37"/>
      <c r="P72" s="37"/>
      <c r="Q72" s="37"/>
      <c r="R72" s="37"/>
      <c r="S72" s="37"/>
      <c r="T72" s="37"/>
    </row>
    <row r="73" spans="1:20" x14ac:dyDescent="0.2">
      <c r="A73" s="269"/>
      <c r="B73" s="56"/>
      <c r="C73" s="273"/>
      <c r="D73" s="73"/>
      <c r="E73" s="72"/>
      <c r="F73" s="203"/>
      <c r="G73" s="36"/>
      <c r="H73" s="36"/>
      <c r="I73" s="36"/>
      <c r="J73" s="37"/>
      <c r="K73" s="37"/>
      <c r="L73" s="37"/>
      <c r="M73" s="37"/>
      <c r="N73" s="37"/>
      <c r="O73" s="37"/>
      <c r="P73" s="37"/>
      <c r="Q73" s="37"/>
      <c r="R73" s="37"/>
      <c r="S73" s="37"/>
      <c r="T73" s="37"/>
    </row>
    <row r="74" spans="1:20" ht="156.75" x14ac:dyDescent="0.2">
      <c r="A74" s="269" t="s">
        <v>309</v>
      </c>
      <c r="B74" s="25" t="s">
        <v>86</v>
      </c>
      <c r="C74" s="27">
        <v>1</v>
      </c>
      <c r="D74" s="27" t="s">
        <v>13</v>
      </c>
      <c r="E74" s="333"/>
      <c r="F74" s="203">
        <f>C74*E74</f>
        <v>0</v>
      </c>
      <c r="G74" s="36"/>
      <c r="H74" s="36"/>
      <c r="I74" s="36"/>
      <c r="J74" s="37"/>
      <c r="K74" s="37"/>
      <c r="L74" s="37"/>
      <c r="M74" s="37"/>
      <c r="N74" s="37"/>
      <c r="O74" s="37"/>
      <c r="P74" s="37"/>
      <c r="Q74" s="37"/>
      <c r="R74" s="37"/>
      <c r="S74" s="37"/>
      <c r="T74" s="37"/>
    </row>
    <row r="75" spans="1:20" x14ac:dyDescent="0.2">
      <c r="A75" s="269"/>
      <c r="B75" s="55"/>
      <c r="C75" s="273"/>
      <c r="D75" s="74"/>
      <c r="E75" s="72"/>
      <c r="F75" s="203"/>
      <c r="G75" s="36"/>
      <c r="H75" s="36"/>
      <c r="I75" s="36"/>
      <c r="J75" s="37"/>
      <c r="K75" s="37"/>
      <c r="L75" s="37"/>
      <c r="M75" s="37"/>
      <c r="N75" s="37"/>
      <c r="O75" s="37"/>
      <c r="P75" s="37"/>
      <c r="Q75" s="37"/>
      <c r="R75" s="37"/>
      <c r="S75" s="37"/>
      <c r="T75" s="37"/>
    </row>
    <row r="76" spans="1:20" ht="156.75" x14ac:dyDescent="0.2">
      <c r="A76" s="269" t="s">
        <v>310</v>
      </c>
      <c r="B76" s="25" t="s">
        <v>86</v>
      </c>
      <c r="C76" s="27">
        <v>1</v>
      </c>
      <c r="D76" s="27" t="s">
        <v>14</v>
      </c>
      <c r="E76" s="333"/>
      <c r="F76" s="203">
        <f>C76*E76</f>
        <v>0</v>
      </c>
      <c r="G76" s="36"/>
      <c r="H76" s="36"/>
      <c r="I76" s="36"/>
      <c r="J76" s="37"/>
      <c r="K76" s="37"/>
      <c r="L76" s="37"/>
      <c r="M76" s="37"/>
      <c r="N76" s="37"/>
      <c r="O76" s="37"/>
      <c r="P76" s="37"/>
      <c r="Q76" s="37"/>
      <c r="R76" s="37"/>
      <c r="S76" s="37"/>
      <c r="T76" s="37"/>
    </row>
    <row r="77" spans="1:20" x14ac:dyDescent="0.2">
      <c r="A77" s="269"/>
      <c r="B77" s="54"/>
      <c r="C77" s="273"/>
      <c r="D77" s="71"/>
      <c r="E77" s="72"/>
      <c r="F77" s="203"/>
      <c r="G77" s="36"/>
      <c r="H77" s="36"/>
      <c r="I77" s="36"/>
      <c r="J77" s="37"/>
      <c r="K77" s="37"/>
      <c r="L77" s="37"/>
      <c r="M77" s="37"/>
      <c r="N77" s="37"/>
      <c r="O77" s="37"/>
      <c r="P77" s="37"/>
      <c r="Q77" s="37"/>
      <c r="R77" s="37"/>
      <c r="S77" s="37"/>
      <c r="T77" s="37"/>
    </row>
    <row r="78" spans="1:20" ht="142.5" x14ac:dyDescent="0.2">
      <c r="A78" s="269" t="s">
        <v>311</v>
      </c>
      <c r="B78" s="25" t="s">
        <v>87</v>
      </c>
      <c r="C78" s="27">
        <v>1</v>
      </c>
      <c r="D78" s="27" t="s">
        <v>15</v>
      </c>
      <c r="E78" s="333"/>
      <c r="F78" s="203">
        <f>C78*E78</f>
        <v>0</v>
      </c>
      <c r="G78" s="36"/>
      <c r="H78" s="36"/>
      <c r="I78" s="36"/>
      <c r="J78" s="37"/>
      <c r="K78" s="37"/>
      <c r="L78" s="37"/>
      <c r="M78" s="37"/>
      <c r="N78" s="37"/>
      <c r="O78" s="37"/>
      <c r="P78" s="37"/>
      <c r="Q78" s="37"/>
      <c r="R78" s="37"/>
      <c r="S78" s="37"/>
      <c r="T78" s="37"/>
    </row>
    <row r="79" spans="1:20" x14ac:dyDescent="0.2">
      <c r="A79" s="269"/>
      <c r="B79" s="25"/>
      <c r="C79" s="273"/>
      <c r="D79" s="27"/>
      <c r="E79" s="72"/>
      <c r="F79" s="203"/>
      <c r="G79" s="36"/>
      <c r="H79" s="36"/>
      <c r="I79" s="36"/>
      <c r="J79" s="37"/>
      <c r="K79" s="37"/>
      <c r="L79" s="37"/>
      <c r="M79" s="37"/>
      <c r="N79" s="37"/>
      <c r="O79" s="37"/>
      <c r="P79" s="37"/>
      <c r="Q79" s="37"/>
      <c r="R79" s="37"/>
      <c r="S79" s="37"/>
      <c r="T79" s="37"/>
    </row>
    <row r="80" spans="1:20" ht="156.75" x14ac:dyDescent="0.2">
      <c r="A80" s="269" t="s">
        <v>312</v>
      </c>
      <c r="B80" s="25" t="s">
        <v>88</v>
      </c>
      <c r="C80" s="27">
        <v>1</v>
      </c>
      <c r="D80" s="27" t="s">
        <v>11</v>
      </c>
      <c r="E80" s="333"/>
      <c r="F80" s="203">
        <f>C80*E80</f>
        <v>0</v>
      </c>
      <c r="G80" s="36"/>
      <c r="H80" s="36"/>
      <c r="I80" s="36"/>
      <c r="J80" s="37"/>
      <c r="K80" s="37"/>
      <c r="L80" s="37"/>
      <c r="M80" s="37"/>
      <c r="N80" s="37"/>
      <c r="O80" s="37"/>
      <c r="P80" s="37"/>
      <c r="Q80" s="37"/>
      <c r="R80" s="37"/>
      <c r="S80" s="37"/>
      <c r="T80" s="37"/>
    </row>
    <row r="81" spans="1:20" x14ac:dyDescent="0.2">
      <c r="A81" s="269"/>
      <c r="B81" s="53"/>
      <c r="C81" s="273"/>
      <c r="D81" s="74"/>
      <c r="E81" s="72"/>
      <c r="F81" s="203"/>
      <c r="G81" s="36"/>
      <c r="H81" s="36"/>
      <c r="I81" s="36"/>
      <c r="J81" s="37"/>
      <c r="K81" s="37"/>
      <c r="L81" s="37"/>
      <c r="M81" s="37"/>
      <c r="N81" s="37"/>
      <c r="O81" s="37"/>
      <c r="P81" s="37"/>
      <c r="Q81" s="37"/>
      <c r="R81" s="37"/>
      <c r="S81" s="37"/>
      <c r="T81" s="37"/>
    </row>
    <row r="82" spans="1:20" ht="171" x14ac:dyDescent="0.2">
      <c r="A82" s="269" t="s">
        <v>313</v>
      </c>
      <c r="B82" s="25" t="s">
        <v>89</v>
      </c>
      <c r="C82" s="27">
        <v>1</v>
      </c>
      <c r="D82" s="27" t="s">
        <v>12</v>
      </c>
      <c r="E82" s="333"/>
      <c r="F82" s="203">
        <f>C82*E82</f>
        <v>0</v>
      </c>
      <c r="G82" s="36"/>
      <c r="H82" s="36"/>
      <c r="I82" s="36"/>
      <c r="J82" s="37"/>
      <c r="K82" s="37"/>
      <c r="L82" s="37"/>
      <c r="M82" s="37"/>
      <c r="N82" s="37"/>
      <c r="O82" s="37"/>
      <c r="P82" s="37"/>
      <c r="Q82" s="37"/>
      <c r="R82" s="37"/>
      <c r="S82" s="37"/>
      <c r="T82" s="37"/>
    </row>
    <row r="83" spans="1:20" x14ac:dyDescent="0.2">
      <c r="A83" s="269"/>
      <c r="B83" s="56"/>
      <c r="C83" s="273"/>
      <c r="D83" s="74"/>
      <c r="E83" s="72"/>
      <c r="F83" s="203"/>
      <c r="G83" s="36"/>
      <c r="H83" s="36"/>
      <c r="I83" s="36"/>
      <c r="J83" s="37"/>
      <c r="K83" s="37"/>
      <c r="L83" s="37"/>
      <c r="M83" s="37"/>
      <c r="N83" s="37"/>
      <c r="O83" s="37"/>
      <c r="P83" s="37"/>
      <c r="Q83" s="37"/>
      <c r="R83" s="37"/>
      <c r="S83" s="37"/>
      <c r="T83" s="37"/>
    </row>
    <row r="84" spans="1:20" ht="171" x14ac:dyDescent="0.2">
      <c r="A84" s="269" t="s">
        <v>314</v>
      </c>
      <c r="B84" s="25" t="s">
        <v>89</v>
      </c>
      <c r="C84" s="27">
        <v>1</v>
      </c>
      <c r="D84" s="27" t="s">
        <v>13</v>
      </c>
      <c r="E84" s="333"/>
      <c r="F84" s="203">
        <f>C84*E84</f>
        <v>0</v>
      </c>
      <c r="G84" s="36"/>
      <c r="H84" s="36"/>
      <c r="I84" s="36"/>
      <c r="J84" s="37"/>
      <c r="K84" s="37"/>
      <c r="L84" s="37"/>
      <c r="M84" s="37"/>
      <c r="N84" s="37"/>
      <c r="O84" s="37"/>
      <c r="P84" s="37"/>
      <c r="Q84" s="37"/>
      <c r="R84" s="37"/>
      <c r="S84" s="37"/>
      <c r="T84" s="37"/>
    </row>
    <row r="85" spans="1:20" x14ac:dyDescent="0.2">
      <c r="A85" s="269"/>
      <c r="B85" s="55"/>
      <c r="C85" s="273"/>
      <c r="D85" s="74"/>
      <c r="E85" s="72"/>
      <c r="F85" s="203"/>
      <c r="G85" s="36"/>
      <c r="H85" s="36"/>
      <c r="I85" s="36"/>
      <c r="J85" s="37"/>
      <c r="K85" s="37"/>
      <c r="L85" s="37"/>
      <c r="M85" s="37"/>
      <c r="N85" s="37"/>
      <c r="O85" s="37"/>
      <c r="P85" s="37"/>
      <c r="Q85" s="37"/>
      <c r="R85" s="37"/>
      <c r="S85" s="37"/>
      <c r="T85" s="37"/>
    </row>
    <row r="86" spans="1:20" ht="171" x14ac:dyDescent="0.2">
      <c r="A86" s="269" t="s">
        <v>315</v>
      </c>
      <c r="B86" s="25" t="s">
        <v>89</v>
      </c>
      <c r="C86" s="27">
        <v>1</v>
      </c>
      <c r="D86" s="27" t="s">
        <v>14</v>
      </c>
      <c r="E86" s="333"/>
      <c r="F86" s="203">
        <f>C86*E86</f>
        <v>0</v>
      </c>
      <c r="G86" s="36"/>
      <c r="H86" s="36"/>
      <c r="I86" s="36"/>
      <c r="J86" s="37"/>
      <c r="K86" s="37"/>
      <c r="L86" s="37"/>
      <c r="M86" s="37"/>
      <c r="N86" s="37"/>
      <c r="O86" s="37"/>
      <c r="P86" s="37"/>
      <c r="Q86" s="37"/>
      <c r="R86" s="37"/>
      <c r="S86" s="37"/>
      <c r="T86" s="37"/>
    </row>
    <row r="87" spans="1:20" x14ac:dyDescent="0.2">
      <c r="A87" s="269"/>
      <c r="B87" s="54"/>
      <c r="C87" s="273"/>
      <c r="D87" s="71"/>
      <c r="E87" s="72"/>
      <c r="F87" s="203"/>
      <c r="G87" s="36"/>
      <c r="H87" s="36"/>
      <c r="I87" s="36"/>
      <c r="J87" s="37"/>
      <c r="K87" s="37"/>
      <c r="L87" s="37"/>
      <c r="M87" s="37"/>
      <c r="N87" s="37"/>
      <c r="O87" s="37"/>
      <c r="P87" s="37"/>
      <c r="Q87" s="37"/>
      <c r="R87" s="37"/>
      <c r="S87" s="37"/>
      <c r="T87" s="37"/>
    </row>
    <row r="88" spans="1:20" ht="171" x14ac:dyDescent="0.2">
      <c r="A88" s="269" t="s">
        <v>316</v>
      </c>
      <c r="B88" s="25" t="s">
        <v>89</v>
      </c>
      <c r="C88" s="27">
        <v>1</v>
      </c>
      <c r="D88" s="27" t="s">
        <v>15</v>
      </c>
      <c r="E88" s="333"/>
      <c r="F88" s="203">
        <f>C88*E88</f>
        <v>0</v>
      </c>
      <c r="G88" s="36"/>
      <c r="H88" s="36"/>
      <c r="I88" s="36"/>
      <c r="J88" s="37"/>
      <c r="K88" s="37"/>
      <c r="L88" s="37"/>
      <c r="M88" s="37"/>
      <c r="N88" s="37"/>
      <c r="O88" s="37"/>
      <c r="P88" s="37"/>
      <c r="Q88" s="37"/>
      <c r="R88" s="37"/>
      <c r="S88" s="37"/>
      <c r="T88" s="37"/>
    </row>
    <row r="89" spans="1:20" x14ac:dyDescent="0.2">
      <c r="A89" s="269"/>
      <c r="B89" s="25"/>
      <c r="C89" s="273"/>
      <c r="D89" s="27"/>
      <c r="E89" s="72"/>
      <c r="F89" s="203"/>
      <c r="G89" s="36"/>
      <c r="H89" s="36"/>
      <c r="I89" s="36"/>
      <c r="J89" s="37"/>
      <c r="K89" s="37"/>
      <c r="L89" s="37"/>
      <c r="M89" s="37"/>
      <c r="N89" s="37"/>
      <c r="O89" s="37"/>
      <c r="P89" s="37"/>
      <c r="Q89" s="37"/>
      <c r="R89" s="37"/>
      <c r="S89" s="37"/>
      <c r="T89" s="37"/>
    </row>
    <row r="90" spans="1:20" x14ac:dyDescent="0.2">
      <c r="A90" s="269"/>
      <c r="B90" s="261" t="s">
        <v>21</v>
      </c>
      <c r="C90" s="273"/>
      <c r="D90" s="27"/>
      <c r="E90" s="72"/>
      <c r="F90" s="203"/>
      <c r="G90" s="36"/>
      <c r="H90" s="36"/>
      <c r="I90" s="36"/>
      <c r="J90" s="37"/>
      <c r="K90" s="37"/>
      <c r="L90" s="37"/>
      <c r="M90" s="37"/>
      <c r="N90" s="37"/>
      <c r="O90" s="37"/>
      <c r="P90" s="37"/>
      <c r="Q90" s="37"/>
      <c r="R90" s="37"/>
      <c r="S90" s="37"/>
      <c r="T90" s="37"/>
    </row>
    <row r="91" spans="1:20" x14ac:dyDescent="0.2">
      <c r="A91" s="269"/>
      <c r="B91" s="25"/>
      <c r="C91" s="27"/>
      <c r="D91" s="27"/>
      <c r="E91" s="72"/>
      <c r="F91" s="203"/>
      <c r="G91" s="36"/>
      <c r="H91" s="36"/>
      <c r="I91" s="36"/>
      <c r="J91" s="37"/>
      <c r="K91" s="37"/>
      <c r="L91" s="37"/>
      <c r="M91" s="37"/>
      <c r="N91" s="37"/>
      <c r="O91" s="37"/>
      <c r="P91" s="37"/>
      <c r="Q91" s="37"/>
      <c r="R91" s="37"/>
      <c r="S91" s="37"/>
      <c r="T91" s="37"/>
    </row>
    <row r="92" spans="1:20" ht="58.5" customHeight="1" x14ac:dyDescent="0.2">
      <c r="A92" s="269" t="s">
        <v>317</v>
      </c>
      <c r="B92" s="25" t="s">
        <v>125</v>
      </c>
      <c r="C92" s="27">
        <v>1</v>
      </c>
      <c r="D92" s="27" t="s">
        <v>3</v>
      </c>
      <c r="E92" s="333"/>
      <c r="F92" s="203">
        <f>C92*E92</f>
        <v>0</v>
      </c>
      <c r="G92" s="36"/>
      <c r="H92" s="36"/>
      <c r="I92" s="36"/>
      <c r="J92" s="37"/>
      <c r="K92" s="37"/>
      <c r="L92" s="37"/>
      <c r="M92" s="37"/>
      <c r="N92" s="37"/>
      <c r="O92" s="37"/>
      <c r="P92" s="37"/>
      <c r="Q92" s="37"/>
      <c r="R92" s="37"/>
      <c r="S92" s="37"/>
      <c r="T92" s="37"/>
    </row>
    <row r="93" spans="1:20" x14ac:dyDescent="0.2">
      <c r="A93" s="269"/>
      <c r="B93" s="53"/>
      <c r="C93" s="74"/>
      <c r="D93" s="74"/>
      <c r="E93" s="72"/>
      <c r="F93" s="203"/>
      <c r="G93" s="36"/>
      <c r="H93" s="36"/>
      <c r="I93" s="36"/>
      <c r="J93" s="37"/>
      <c r="K93" s="37"/>
      <c r="L93" s="37"/>
      <c r="M93" s="37"/>
      <c r="N93" s="37"/>
      <c r="O93" s="37"/>
      <c r="P93" s="37"/>
      <c r="Q93" s="37"/>
      <c r="R93" s="37"/>
      <c r="S93" s="37"/>
      <c r="T93" s="37"/>
    </row>
    <row r="94" spans="1:20" ht="72.75" x14ac:dyDescent="0.2">
      <c r="A94" s="269" t="s">
        <v>318</v>
      </c>
      <c r="B94" s="25" t="s">
        <v>124</v>
      </c>
      <c r="C94" s="27">
        <v>1</v>
      </c>
      <c r="D94" s="27" t="s">
        <v>3</v>
      </c>
      <c r="E94" s="333"/>
      <c r="F94" s="203">
        <f>C94*E94</f>
        <v>0</v>
      </c>
      <c r="G94" s="36"/>
      <c r="H94" s="36"/>
      <c r="I94" s="36"/>
      <c r="J94" s="37"/>
      <c r="K94" s="37"/>
      <c r="L94" s="37"/>
      <c r="M94" s="37"/>
      <c r="N94" s="37"/>
      <c r="O94" s="37"/>
      <c r="P94" s="37"/>
      <c r="Q94" s="37"/>
      <c r="R94" s="37"/>
      <c r="S94" s="37"/>
      <c r="T94" s="37"/>
    </row>
    <row r="95" spans="1:20" x14ac:dyDescent="0.2">
      <c r="A95" s="269"/>
      <c r="B95" s="54"/>
      <c r="C95" s="27"/>
      <c r="D95" s="27"/>
      <c r="E95" s="72"/>
      <c r="F95" s="203"/>
      <c r="G95" s="36"/>
      <c r="H95" s="36"/>
      <c r="I95" s="36"/>
      <c r="J95" s="37"/>
      <c r="K95" s="37"/>
      <c r="L95" s="37"/>
      <c r="M95" s="37"/>
      <c r="N95" s="37"/>
      <c r="O95" s="37"/>
      <c r="P95" s="37"/>
      <c r="Q95" s="37"/>
      <c r="R95" s="37"/>
      <c r="S95" s="37"/>
      <c r="T95" s="37"/>
    </row>
    <row r="96" spans="1:20" ht="72.75" x14ac:dyDescent="0.2">
      <c r="A96" s="269" t="s">
        <v>319</v>
      </c>
      <c r="B96" s="25" t="s">
        <v>126</v>
      </c>
      <c r="C96" s="27">
        <v>1</v>
      </c>
      <c r="D96" s="27" t="s">
        <v>3</v>
      </c>
      <c r="E96" s="333"/>
      <c r="F96" s="203">
        <f>C96*E96</f>
        <v>0</v>
      </c>
      <c r="G96" s="36"/>
      <c r="H96" s="36"/>
      <c r="I96" s="36"/>
      <c r="J96" s="37"/>
      <c r="K96" s="37"/>
      <c r="L96" s="37"/>
      <c r="M96" s="37"/>
      <c r="N96" s="37"/>
      <c r="O96" s="37"/>
      <c r="P96" s="37"/>
      <c r="Q96" s="37"/>
      <c r="R96" s="37"/>
      <c r="S96" s="37"/>
      <c r="T96" s="37"/>
    </row>
    <row r="97" spans="1:20" x14ac:dyDescent="0.2">
      <c r="A97" s="269"/>
      <c r="B97" s="25"/>
      <c r="C97" s="27"/>
      <c r="D97" s="27"/>
      <c r="E97" s="72"/>
      <c r="F97" s="203"/>
      <c r="G97" s="36"/>
      <c r="H97" s="36"/>
      <c r="I97" s="36"/>
      <c r="J97" s="37"/>
      <c r="K97" s="37"/>
      <c r="L97" s="37"/>
      <c r="M97" s="37"/>
      <c r="N97" s="37"/>
      <c r="O97" s="37"/>
      <c r="P97" s="37"/>
      <c r="Q97" s="37"/>
      <c r="R97" s="37"/>
      <c r="S97" s="37"/>
      <c r="T97" s="37"/>
    </row>
    <row r="98" spans="1:20" ht="71.25" x14ac:dyDescent="0.2">
      <c r="A98" s="269" t="s">
        <v>320</v>
      </c>
      <c r="B98" s="25" t="s">
        <v>90</v>
      </c>
      <c r="C98" s="27">
        <v>1</v>
      </c>
      <c r="D98" s="27" t="s">
        <v>3</v>
      </c>
      <c r="E98" s="333"/>
      <c r="F98" s="203">
        <f>C98*E98</f>
        <v>0</v>
      </c>
      <c r="G98" s="36"/>
      <c r="H98" s="36"/>
      <c r="I98" s="36"/>
      <c r="J98" s="37"/>
      <c r="K98" s="37"/>
      <c r="L98" s="37"/>
      <c r="M98" s="37"/>
      <c r="N98" s="37"/>
      <c r="O98" s="37"/>
      <c r="P98" s="37"/>
      <c r="Q98" s="37"/>
      <c r="R98" s="37"/>
      <c r="S98" s="37"/>
      <c r="T98" s="37"/>
    </row>
    <row r="99" spans="1:20" ht="17.25" customHeight="1" x14ac:dyDescent="0.2">
      <c r="A99" s="269"/>
      <c r="B99" s="265"/>
      <c r="C99" s="27"/>
      <c r="D99" s="27"/>
      <c r="E99" s="72"/>
      <c r="F99" s="203"/>
      <c r="G99" s="36"/>
      <c r="H99" s="36"/>
      <c r="I99" s="36"/>
      <c r="J99" s="37"/>
      <c r="K99" s="37"/>
      <c r="L99" s="37"/>
      <c r="M99" s="37"/>
      <c r="N99" s="37"/>
      <c r="O99" s="37"/>
      <c r="P99" s="37"/>
      <c r="Q99" s="37"/>
      <c r="R99" s="37"/>
      <c r="S99" s="37"/>
      <c r="T99" s="37"/>
    </row>
    <row r="100" spans="1:20" ht="71.25" x14ac:dyDescent="0.2">
      <c r="A100" s="269" t="s">
        <v>321</v>
      </c>
      <c r="B100" s="25" t="s">
        <v>91</v>
      </c>
      <c r="C100" s="27">
        <v>1</v>
      </c>
      <c r="D100" s="27" t="s">
        <v>3</v>
      </c>
      <c r="E100" s="333"/>
      <c r="F100" s="203">
        <f>C100*E100</f>
        <v>0</v>
      </c>
      <c r="G100" s="36"/>
      <c r="H100" s="36"/>
      <c r="I100" s="36"/>
      <c r="J100" s="37"/>
      <c r="K100" s="37"/>
      <c r="L100" s="37"/>
      <c r="M100" s="37"/>
      <c r="N100" s="37"/>
      <c r="O100" s="37"/>
      <c r="P100" s="37"/>
      <c r="Q100" s="37"/>
      <c r="R100" s="37"/>
      <c r="S100" s="37"/>
      <c r="T100" s="37"/>
    </row>
    <row r="101" spans="1:20" x14ac:dyDescent="0.2">
      <c r="A101" s="269"/>
      <c r="B101" s="67" t="s">
        <v>128</v>
      </c>
      <c r="C101" s="27"/>
      <c r="D101" s="27"/>
      <c r="E101" s="72"/>
      <c r="F101" s="203"/>
      <c r="G101" s="36"/>
      <c r="H101" s="36"/>
      <c r="I101" s="36"/>
      <c r="J101" s="37"/>
      <c r="K101" s="37"/>
      <c r="L101" s="37"/>
      <c r="M101" s="37"/>
      <c r="N101" s="37"/>
      <c r="O101" s="37"/>
      <c r="P101" s="37"/>
      <c r="Q101" s="37"/>
      <c r="R101" s="37"/>
      <c r="S101" s="37"/>
      <c r="T101" s="37"/>
    </row>
    <row r="102" spans="1:20" x14ac:dyDescent="0.2">
      <c r="A102" s="269"/>
      <c r="B102" s="28"/>
      <c r="C102" s="27"/>
      <c r="D102" s="27"/>
      <c r="E102" s="72"/>
      <c r="F102" s="203"/>
      <c r="G102" s="36"/>
      <c r="H102" s="36"/>
      <c r="I102" s="36"/>
      <c r="J102" s="37"/>
      <c r="K102" s="37"/>
      <c r="L102" s="37"/>
      <c r="M102" s="37"/>
      <c r="N102" s="37"/>
      <c r="O102" s="37"/>
      <c r="P102" s="37"/>
      <c r="Q102" s="37"/>
      <c r="R102" s="37"/>
      <c r="S102" s="37"/>
      <c r="T102" s="37"/>
    </row>
    <row r="103" spans="1:20" ht="42.75" x14ac:dyDescent="0.2">
      <c r="A103" s="269" t="s">
        <v>322</v>
      </c>
      <c r="B103" s="266" t="s">
        <v>137</v>
      </c>
      <c r="C103" s="27">
        <v>1</v>
      </c>
      <c r="D103" s="27" t="s">
        <v>129</v>
      </c>
      <c r="E103" s="333"/>
      <c r="F103" s="203">
        <f>C103*E103</f>
        <v>0</v>
      </c>
      <c r="G103" s="36"/>
      <c r="H103" s="36"/>
      <c r="I103" s="36"/>
      <c r="J103" s="37"/>
      <c r="K103" s="37"/>
      <c r="L103" s="37"/>
      <c r="M103" s="37"/>
      <c r="N103" s="37"/>
      <c r="O103" s="37"/>
      <c r="P103" s="37"/>
      <c r="Q103" s="37"/>
      <c r="R103" s="37"/>
      <c r="S103" s="37"/>
      <c r="T103" s="37"/>
    </row>
    <row r="104" spans="1:20" x14ac:dyDescent="0.2">
      <c r="A104" s="269"/>
      <c r="B104" s="266"/>
      <c r="C104" s="27"/>
      <c r="D104" s="27"/>
      <c r="E104" s="72"/>
      <c r="F104" s="203"/>
      <c r="G104" s="36"/>
      <c r="H104" s="36"/>
      <c r="I104" s="36"/>
      <c r="J104" s="37"/>
      <c r="K104" s="37"/>
      <c r="L104" s="37"/>
      <c r="M104" s="37"/>
      <c r="N104" s="37"/>
      <c r="O104" s="37"/>
      <c r="P104" s="37"/>
      <c r="Q104" s="37"/>
      <c r="R104" s="37"/>
      <c r="S104" s="37"/>
      <c r="T104" s="37"/>
    </row>
    <row r="105" spans="1:20" x14ac:dyDescent="0.2">
      <c r="A105" s="269" t="s">
        <v>323</v>
      </c>
      <c r="B105" s="266" t="s">
        <v>130</v>
      </c>
      <c r="C105" s="27">
        <v>1500</v>
      </c>
      <c r="D105" s="27" t="s">
        <v>129</v>
      </c>
      <c r="E105" s="333"/>
      <c r="F105" s="203">
        <f>C105*E105</f>
        <v>0</v>
      </c>
      <c r="G105" s="36"/>
      <c r="H105" s="36"/>
      <c r="I105" s="36"/>
      <c r="J105" s="37"/>
      <c r="K105" s="37"/>
      <c r="L105" s="37"/>
      <c r="M105" s="37"/>
      <c r="N105" s="37"/>
      <c r="O105" s="37"/>
      <c r="P105" s="37"/>
      <c r="Q105" s="37"/>
      <c r="R105" s="37"/>
      <c r="S105" s="37"/>
      <c r="T105" s="37"/>
    </row>
    <row r="106" spans="1:20" x14ac:dyDescent="0.2">
      <c r="A106" s="269"/>
      <c r="B106" s="266"/>
      <c r="C106" s="27"/>
      <c r="D106" s="27"/>
      <c r="E106" s="72"/>
      <c r="F106" s="203"/>
      <c r="G106" s="36"/>
      <c r="H106" s="36"/>
      <c r="I106" s="36"/>
      <c r="J106" s="37"/>
      <c r="K106" s="37"/>
      <c r="L106" s="37"/>
      <c r="M106" s="37"/>
      <c r="N106" s="37"/>
      <c r="O106" s="37"/>
      <c r="P106" s="37"/>
      <c r="Q106" s="37"/>
      <c r="R106" s="37"/>
      <c r="S106" s="37"/>
      <c r="T106" s="37"/>
    </row>
    <row r="107" spans="1:20" x14ac:dyDescent="0.2">
      <c r="A107" s="269" t="s">
        <v>324</v>
      </c>
      <c r="B107" s="266" t="s">
        <v>131</v>
      </c>
      <c r="C107" s="27">
        <v>1</v>
      </c>
      <c r="D107" s="27" t="s">
        <v>129</v>
      </c>
      <c r="E107" s="333"/>
      <c r="F107" s="203">
        <f>C107*E107</f>
        <v>0</v>
      </c>
      <c r="G107" s="36"/>
      <c r="H107" s="36"/>
      <c r="I107" s="36"/>
      <c r="J107" s="37"/>
      <c r="K107" s="37"/>
      <c r="L107" s="37"/>
      <c r="M107" s="37"/>
      <c r="N107" s="37"/>
      <c r="O107" s="37"/>
      <c r="P107" s="37"/>
      <c r="Q107" s="37"/>
      <c r="R107" s="37"/>
      <c r="S107" s="37"/>
      <c r="T107" s="37"/>
    </row>
    <row r="108" spans="1:20" x14ac:dyDescent="0.2">
      <c r="A108" s="269"/>
      <c r="B108" s="266"/>
      <c r="C108" s="27"/>
      <c r="D108" s="27"/>
      <c r="E108" s="72"/>
      <c r="F108" s="203"/>
      <c r="G108" s="36"/>
      <c r="H108" s="36"/>
      <c r="I108" s="36"/>
      <c r="J108" s="37"/>
      <c r="K108" s="37"/>
      <c r="L108" s="37"/>
      <c r="M108" s="37"/>
      <c r="N108" s="37"/>
      <c r="O108" s="37"/>
      <c r="P108" s="37"/>
      <c r="Q108" s="37"/>
      <c r="R108" s="37"/>
      <c r="S108" s="37"/>
      <c r="T108" s="37"/>
    </row>
    <row r="109" spans="1:20" x14ac:dyDescent="0.2">
      <c r="A109" s="269" t="s">
        <v>325</v>
      </c>
      <c r="B109" s="266" t="s">
        <v>132</v>
      </c>
      <c r="C109" s="27">
        <v>1</v>
      </c>
      <c r="D109" s="27" t="s">
        <v>129</v>
      </c>
      <c r="E109" s="333"/>
      <c r="F109" s="203">
        <f>C109*E109</f>
        <v>0</v>
      </c>
      <c r="G109" s="36"/>
      <c r="H109" s="36"/>
      <c r="I109" s="36"/>
      <c r="J109" s="37"/>
      <c r="K109" s="37"/>
      <c r="L109" s="37"/>
      <c r="M109" s="37"/>
      <c r="N109" s="37"/>
      <c r="O109" s="37"/>
      <c r="P109" s="37"/>
      <c r="Q109" s="37"/>
      <c r="R109" s="37"/>
      <c r="S109" s="37"/>
      <c r="T109" s="37"/>
    </row>
    <row r="110" spans="1:20" x14ac:dyDescent="0.2">
      <c r="A110" s="269"/>
      <c r="B110" s="266"/>
      <c r="C110" s="27"/>
      <c r="D110" s="27"/>
      <c r="E110" s="72"/>
      <c r="F110" s="203"/>
      <c r="G110" s="36"/>
      <c r="H110" s="36"/>
      <c r="I110" s="36"/>
      <c r="J110" s="37"/>
      <c r="K110" s="37"/>
      <c r="L110" s="37"/>
      <c r="M110" s="37"/>
      <c r="N110" s="37"/>
      <c r="O110" s="37"/>
      <c r="P110" s="37"/>
      <c r="Q110" s="37"/>
      <c r="R110" s="37"/>
      <c r="S110" s="37"/>
      <c r="T110" s="37"/>
    </row>
    <row r="111" spans="1:20" x14ac:dyDescent="0.2">
      <c r="A111" s="269" t="s">
        <v>326</v>
      </c>
      <c r="B111" s="266" t="s">
        <v>133</v>
      </c>
      <c r="C111" s="27">
        <v>1</v>
      </c>
      <c r="D111" s="27" t="s">
        <v>129</v>
      </c>
      <c r="E111" s="333"/>
      <c r="F111" s="203">
        <f>C111*E111</f>
        <v>0</v>
      </c>
      <c r="G111" s="36"/>
      <c r="H111" s="36"/>
      <c r="I111" s="36"/>
      <c r="J111" s="37"/>
      <c r="K111" s="37"/>
      <c r="L111" s="37"/>
      <c r="M111" s="37"/>
      <c r="N111" s="37"/>
      <c r="O111" s="37"/>
      <c r="P111" s="37"/>
      <c r="Q111" s="37"/>
      <c r="R111" s="37"/>
      <c r="S111" s="37"/>
      <c r="T111" s="37"/>
    </row>
    <row r="112" spans="1:20" x14ac:dyDescent="0.2">
      <c r="A112" s="269"/>
      <c r="B112" s="266"/>
      <c r="C112" s="27"/>
      <c r="D112" s="27"/>
      <c r="E112" s="334"/>
      <c r="F112" s="203"/>
      <c r="G112" s="36"/>
      <c r="H112" s="36"/>
      <c r="I112" s="36"/>
      <c r="J112" s="37"/>
      <c r="K112" s="37"/>
      <c r="L112" s="37"/>
      <c r="M112" s="37"/>
      <c r="N112" s="37"/>
      <c r="O112" s="37"/>
      <c r="P112" s="37"/>
      <c r="Q112" s="37"/>
      <c r="R112" s="37"/>
      <c r="S112" s="37"/>
      <c r="T112" s="37"/>
    </row>
    <row r="113" spans="1:20" x14ac:dyDescent="0.2">
      <c r="A113" s="269" t="s">
        <v>327</v>
      </c>
      <c r="B113" s="266" t="s">
        <v>134</v>
      </c>
      <c r="C113" s="27">
        <v>1</v>
      </c>
      <c r="D113" s="27" t="s">
        <v>129</v>
      </c>
      <c r="E113" s="333"/>
      <c r="F113" s="203">
        <f>C113*E113</f>
        <v>0</v>
      </c>
      <c r="G113" s="36"/>
      <c r="H113" s="36"/>
      <c r="J113" s="37"/>
      <c r="K113" s="37"/>
      <c r="L113" s="37"/>
      <c r="M113" s="37"/>
      <c r="N113" s="37"/>
      <c r="O113" s="37"/>
      <c r="P113" s="37"/>
      <c r="Q113" s="37"/>
      <c r="R113" s="37"/>
      <c r="S113" s="37"/>
      <c r="T113" s="37"/>
    </row>
    <row r="114" spans="1:20" x14ac:dyDescent="0.2">
      <c r="A114" s="269"/>
      <c r="B114" s="266"/>
      <c r="C114" s="27"/>
      <c r="D114" s="27"/>
      <c r="E114" s="72"/>
      <c r="F114" s="203"/>
      <c r="G114" s="36"/>
      <c r="H114" s="36"/>
      <c r="J114" s="37"/>
      <c r="K114" s="37"/>
      <c r="L114" s="37"/>
      <c r="M114" s="37"/>
      <c r="N114" s="37"/>
      <c r="O114" s="37"/>
      <c r="P114" s="37"/>
      <c r="Q114" s="37"/>
      <c r="R114" s="37"/>
      <c r="S114" s="37"/>
      <c r="T114" s="37"/>
    </row>
    <row r="115" spans="1:20" x14ac:dyDescent="0.2">
      <c r="A115" s="269" t="s">
        <v>328</v>
      </c>
      <c r="B115" s="266" t="s">
        <v>135</v>
      </c>
      <c r="C115" s="27">
        <v>1</v>
      </c>
      <c r="D115" s="27" t="s">
        <v>129</v>
      </c>
      <c r="E115" s="333"/>
      <c r="F115" s="203">
        <f>C115*E115</f>
        <v>0</v>
      </c>
      <c r="G115" s="36"/>
      <c r="H115" s="36"/>
      <c r="J115" s="37"/>
      <c r="K115" s="37"/>
      <c r="L115" s="37"/>
      <c r="M115" s="37"/>
      <c r="N115" s="37"/>
      <c r="O115" s="37"/>
      <c r="P115" s="37"/>
      <c r="Q115" s="37"/>
      <c r="R115" s="37"/>
      <c r="S115" s="37"/>
      <c r="T115" s="37"/>
    </row>
    <row r="116" spans="1:20" x14ac:dyDescent="0.2">
      <c r="A116" s="269"/>
      <c r="B116" s="266"/>
      <c r="C116" s="27"/>
      <c r="D116" s="27"/>
      <c r="E116" s="72"/>
      <c r="F116" s="203"/>
      <c r="G116" s="36"/>
      <c r="H116" s="36"/>
      <c r="J116" s="37"/>
      <c r="K116" s="37"/>
      <c r="L116" s="37"/>
      <c r="M116" s="37"/>
      <c r="N116" s="37"/>
      <c r="O116" s="37"/>
      <c r="P116" s="37"/>
      <c r="Q116" s="37"/>
      <c r="R116" s="37"/>
      <c r="S116" s="37"/>
      <c r="T116" s="37"/>
    </row>
    <row r="117" spans="1:20" x14ac:dyDescent="0.2">
      <c r="A117" s="269" t="s">
        <v>329</v>
      </c>
      <c r="B117" s="267" t="s">
        <v>136</v>
      </c>
      <c r="C117" s="27">
        <v>1</v>
      </c>
      <c r="D117" s="27" t="s">
        <v>129</v>
      </c>
      <c r="E117" s="335"/>
      <c r="F117" s="203">
        <f>C117*E117</f>
        <v>0</v>
      </c>
      <c r="G117" s="37"/>
      <c r="H117" s="37"/>
      <c r="J117" s="40"/>
      <c r="K117" s="40"/>
      <c r="L117" s="40"/>
      <c r="M117" s="37"/>
      <c r="N117" s="37"/>
      <c r="O117" s="37"/>
      <c r="P117" s="37"/>
      <c r="Q117" s="37"/>
      <c r="R117" s="37"/>
      <c r="S117" s="37"/>
      <c r="T117" s="37"/>
    </row>
    <row r="118" spans="1:20" x14ac:dyDescent="0.2">
      <c r="A118" s="270"/>
      <c r="B118" s="78"/>
      <c r="C118" s="274"/>
      <c r="D118" s="274"/>
      <c r="E118" s="204"/>
      <c r="F118" s="204"/>
      <c r="G118" s="37"/>
      <c r="H118" s="37"/>
      <c r="J118" s="40"/>
      <c r="K118" s="40"/>
      <c r="L118" s="40"/>
      <c r="M118" s="37"/>
      <c r="N118" s="37"/>
      <c r="O118" s="37"/>
      <c r="P118" s="37"/>
      <c r="Q118" s="37"/>
      <c r="R118" s="37"/>
      <c r="S118" s="37"/>
      <c r="T118" s="37"/>
    </row>
    <row r="119" spans="1:20" ht="24" customHeight="1" x14ac:dyDescent="0.2">
      <c r="A119" s="271"/>
      <c r="B119" s="332" t="s">
        <v>0</v>
      </c>
      <c r="C119" s="205"/>
      <c r="D119" s="205"/>
      <c r="E119" s="205"/>
      <c r="F119" s="206">
        <f>SUM(F5:F117)</f>
        <v>0</v>
      </c>
      <c r="G119" s="37"/>
      <c r="H119" s="37"/>
      <c r="J119" s="40"/>
      <c r="K119" s="40"/>
      <c r="L119" s="40"/>
      <c r="M119" s="37"/>
      <c r="N119" s="37"/>
      <c r="O119" s="37"/>
      <c r="P119" s="37"/>
      <c r="Q119" s="37"/>
      <c r="R119" s="37"/>
      <c r="S119" s="37"/>
      <c r="T119" s="37"/>
    </row>
    <row r="120" spans="1:20" x14ac:dyDescent="0.2">
      <c r="A120" s="43"/>
      <c r="B120" s="44"/>
      <c r="C120" s="45"/>
      <c r="D120" s="46"/>
      <c r="E120" s="207"/>
      <c r="F120" s="208"/>
      <c r="G120" s="37"/>
      <c r="H120" s="37"/>
      <c r="J120" s="37"/>
      <c r="K120" s="37"/>
      <c r="L120" s="37"/>
      <c r="M120" s="37"/>
      <c r="N120" s="37"/>
      <c r="O120" s="37"/>
      <c r="P120" s="37"/>
      <c r="Q120" s="37"/>
      <c r="R120" s="37"/>
      <c r="S120" s="37"/>
      <c r="T120" s="37"/>
    </row>
    <row r="121" spans="1:20" x14ac:dyDescent="0.2">
      <c r="G121" s="47"/>
      <c r="H121" s="37"/>
      <c r="J121" s="37"/>
      <c r="K121" s="37"/>
      <c r="L121" s="37"/>
      <c r="M121" s="37"/>
      <c r="N121" s="37"/>
      <c r="O121" s="37"/>
      <c r="P121" s="37"/>
      <c r="Q121" s="37"/>
      <c r="R121" s="37"/>
      <c r="S121" s="37"/>
      <c r="T121" s="37"/>
    </row>
    <row r="122" spans="1:20" x14ac:dyDescent="0.2">
      <c r="A122" s="246"/>
      <c r="B122" s="83"/>
      <c r="C122" s="84"/>
      <c r="D122" s="85"/>
      <c r="E122" s="198"/>
      <c r="F122" s="248"/>
    </row>
  </sheetData>
  <sheetProtection password="DEE4" sheet="1" objects="1" scenarios="1"/>
  <customSheetViews>
    <customSheetView guid="{5F08CE83-3101-49D9-B083-BDFDD8A47A70}" scale="90" showPageBreaks="1" showRowCol="0" fitToPage="1" view="pageBreakPreview" topLeftCell="A91">
      <selection activeCell="F28" sqref="F28"/>
      <pageMargins left="0.74803149606299213" right="0.74803149606299213" top="0.51181102362204722" bottom="0.78740157480314965" header="0.51181102362204722" footer="0.51181102362204722"/>
      <pageSetup paperSize="9" scale="61" firstPageNumber="7" fitToHeight="0" orientation="portrait" useFirstPageNumber="1" r:id="rId1"/>
      <headerFooter alignWithMargins="0">
        <oddHeader xml:space="preserve">&amp;LLondon Borough of Ealing&amp;CFire Safety Works Phase 2&amp;RPart D Specification
</oddHeader>
      </headerFooter>
    </customSheetView>
    <customSheetView guid="{6CFB81DD-1674-4BB4-93B2-916906CCBDC6}" scale="90" showPageBreaks="1" showRowCol="0" fitToPage="1" view="pageBreakPreview" topLeftCell="A103">
      <selection activeCell="F28" sqref="F28"/>
      <pageMargins left="0.74803149606299213" right="0.74803149606299213" top="0.51181102362204722" bottom="0.78740157480314965" header="0.51181102362204722" footer="0.51181102362204722"/>
      <pageSetup paperSize="9" scale="61" firstPageNumber="7" fitToHeight="0" orientation="portrait" useFirstPageNumber="1" r:id="rId2"/>
      <headerFooter alignWithMargins="0">
        <oddHeader xml:space="preserve">&amp;LLondon Borough of Ealing&amp;CFire Safety Works Phase 2&amp;RPart D Specification
</oddHeader>
      </headerFooter>
    </customSheetView>
  </customSheetViews>
  <mergeCells count="1">
    <mergeCell ref="D2:F2"/>
  </mergeCells>
  <pageMargins left="0.74803149606299213" right="0.74803149606299213" top="0.51181102362204722" bottom="0.78740157480314965" header="0.51181102362204722" footer="0.51181102362204722"/>
  <pageSetup paperSize="9" scale="60" firstPageNumber="7" fitToHeight="0" orientation="portrait" useFirstPageNumber="1" r:id="rId3"/>
  <headerFooter alignWithMargins="0">
    <oddHeader xml:space="preserve">&amp;LLondon Borough of Ealing&amp;CFire Safety Works Phase 2&amp;RPart F - Rates and Prices
</oddHeader>
    <oddFooter xml:space="preserve">&amp;RF&amp;P&amp; of &amp;O&amp;N </oddFooter>
  </headerFooter>
  <rowBreaks count="1" manualBreakCount="1">
    <brk id="100" max="5" man="1"/>
  </rowBreaks>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123"/>
  <sheetViews>
    <sheetView view="pageBreakPreview" zoomScale="90" zoomScaleNormal="75" zoomScaleSheetLayoutView="90" zoomScalePageLayoutView="75" workbookViewId="0">
      <selection activeCell="E8" sqref="E8"/>
    </sheetView>
  </sheetViews>
  <sheetFormatPr defaultColWidth="8.85546875" defaultRowHeight="15" x14ac:dyDescent="0.2"/>
  <cols>
    <col min="1" max="1" width="9.42578125" style="48" customWidth="1"/>
    <col min="2" max="2" width="69.7109375" style="21" customWidth="1"/>
    <col min="3" max="3" width="12.42578125" style="49" customWidth="1"/>
    <col min="4" max="4" width="12.85546875" style="50" customWidth="1"/>
    <col min="5" max="5" width="16.85546875" style="51" customWidth="1"/>
    <col min="6" max="6" width="17.28515625" style="52" customWidth="1"/>
    <col min="7" max="7" width="24.140625" style="35" customWidth="1"/>
    <col min="8" max="16384" width="8.85546875" style="35"/>
  </cols>
  <sheetData>
    <row r="1" spans="1:20" ht="15.75" thickBot="1" x14ac:dyDescent="0.25">
      <c r="A1" s="106"/>
      <c r="B1" s="77"/>
      <c r="C1" s="107"/>
      <c r="D1" s="108"/>
      <c r="E1" s="109"/>
      <c r="F1" s="87"/>
      <c r="G1" s="28"/>
      <c r="H1" s="28"/>
      <c r="I1" s="28"/>
    </row>
    <row r="2" spans="1:20" ht="15.75" thickBot="1" x14ac:dyDescent="0.3">
      <c r="A2" s="106" t="s">
        <v>330</v>
      </c>
      <c r="B2" s="42" t="s">
        <v>95</v>
      </c>
      <c r="C2" s="107" t="s">
        <v>168</v>
      </c>
      <c r="D2" s="318" t="str">
        <f>Cover!E23</f>
        <v xml:space="preserve"> Enter ON COVER SHEET ONLY</v>
      </c>
      <c r="E2" s="319"/>
      <c r="F2" s="320"/>
      <c r="G2" s="28"/>
      <c r="H2" s="28"/>
      <c r="I2" s="28"/>
    </row>
    <row r="3" spans="1:20" x14ac:dyDescent="0.25">
      <c r="A3" s="106"/>
      <c r="B3" s="42"/>
      <c r="C3" s="107"/>
      <c r="D3" s="108"/>
      <c r="E3" s="109"/>
      <c r="F3" s="87"/>
      <c r="G3" s="28"/>
      <c r="H3" s="28"/>
      <c r="I3" s="28"/>
    </row>
    <row r="4" spans="1:20" ht="15.75" thickBot="1" x14ac:dyDescent="0.3">
      <c r="A4" s="106"/>
      <c r="B4" s="110" t="s">
        <v>1</v>
      </c>
      <c r="C4" s="111" t="s">
        <v>10</v>
      </c>
      <c r="D4" s="111" t="s">
        <v>2</v>
      </c>
      <c r="E4" s="111" t="s">
        <v>139</v>
      </c>
      <c r="F4" s="119" t="s">
        <v>140</v>
      </c>
      <c r="G4" s="28"/>
      <c r="H4" s="28"/>
      <c r="I4" s="28"/>
    </row>
    <row r="5" spans="1:20" x14ac:dyDescent="0.2">
      <c r="A5" s="136"/>
      <c r="B5" s="137"/>
      <c r="C5" s="164"/>
      <c r="D5" s="157"/>
      <c r="E5" s="165"/>
      <c r="F5" s="159"/>
      <c r="G5" s="28"/>
      <c r="H5" s="28"/>
      <c r="I5" s="28"/>
    </row>
    <row r="6" spans="1:20" x14ac:dyDescent="0.2">
      <c r="A6" s="138"/>
      <c r="B6" s="112" t="s">
        <v>29</v>
      </c>
      <c r="C6" s="75"/>
      <c r="D6" s="23"/>
      <c r="E6" s="76"/>
      <c r="F6" s="31"/>
      <c r="G6" s="28"/>
      <c r="H6" s="28"/>
      <c r="I6" s="28"/>
    </row>
    <row r="7" spans="1:20" x14ac:dyDescent="0.2">
      <c r="A7" s="138"/>
      <c r="B7" s="69"/>
      <c r="C7" s="75"/>
      <c r="D7" s="23"/>
      <c r="E7" s="76"/>
      <c r="F7" s="31"/>
      <c r="G7" s="28"/>
      <c r="H7" s="337"/>
      <c r="I7" s="28"/>
    </row>
    <row r="8" spans="1:20" ht="102" x14ac:dyDescent="0.2">
      <c r="A8" s="138" t="s">
        <v>333</v>
      </c>
      <c r="B8" s="32" t="s">
        <v>349</v>
      </c>
      <c r="C8" s="24">
        <v>8000</v>
      </c>
      <c r="D8" s="75" t="s">
        <v>30</v>
      </c>
      <c r="E8" s="336"/>
      <c r="F8" s="203">
        <f>C8*E8</f>
        <v>0</v>
      </c>
      <c r="G8" s="28"/>
      <c r="H8" s="337"/>
      <c r="I8" s="28"/>
    </row>
    <row r="9" spans="1:20" x14ac:dyDescent="0.2">
      <c r="A9" s="138"/>
      <c r="B9" s="32"/>
      <c r="C9" s="24"/>
      <c r="D9" s="75"/>
      <c r="E9" s="214"/>
      <c r="F9" s="203"/>
      <c r="G9" s="28"/>
      <c r="H9" s="337"/>
      <c r="I9" s="28"/>
    </row>
    <row r="10" spans="1:20" ht="73.5" x14ac:dyDescent="0.25">
      <c r="A10" s="138" t="s">
        <v>334</v>
      </c>
      <c r="B10" s="77" t="s">
        <v>350</v>
      </c>
      <c r="C10" s="24">
        <v>1</v>
      </c>
      <c r="D10" s="75" t="s">
        <v>30</v>
      </c>
      <c r="E10" s="336"/>
      <c r="F10" s="203">
        <f>C10*E10</f>
        <v>0</v>
      </c>
      <c r="G10" s="28"/>
      <c r="H10" s="28"/>
      <c r="I10" s="28"/>
    </row>
    <row r="11" spans="1:20" x14ac:dyDescent="0.2">
      <c r="A11" s="139"/>
      <c r="B11" s="32"/>
      <c r="C11" s="23"/>
      <c r="D11" s="23"/>
      <c r="E11" s="33"/>
      <c r="F11" s="39"/>
      <c r="G11" s="36"/>
      <c r="H11" s="36"/>
      <c r="I11" s="91"/>
      <c r="J11" s="40"/>
      <c r="K11" s="40"/>
      <c r="L11" s="40"/>
      <c r="M11" s="37"/>
      <c r="N11" s="37"/>
      <c r="O11" s="37"/>
      <c r="P11" s="37"/>
      <c r="Q11" s="37"/>
      <c r="R11" s="37"/>
      <c r="S11" s="37"/>
      <c r="T11" s="37"/>
    </row>
    <row r="12" spans="1:20" ht="28.5" customHeight="1" thickBot="1" x14ac:dyDescent="0.25">
      <c r="A12" s="160"/>
      <c r="B12" s="338" t="s">
        <v>0</v>
      </c>
      <c r="C12" s="339"/>
      <c r="D12" s="339"/>
      <c r="E12" s="339"/>
      <c r="F12" s="340">
        <f>SUM(F1:F11)</f>
        <v>0</v>
      </c>
      <c r="G12" s="36"/>
      <c r="H12" s="36"/>
      <c r="I12" s="36"/>
      <c r="J12" s="37"/>
      <c r="K12" s="37"/>
      <c r="L12" s="37"/>
      <c r="M12" s="37"/>
      <c r="N12" s="37"/>
      <c r="O12" s="37"/>
      <c r="P12" s="37"/>
      <c r="Q12" s="37"/>
      <c r="R12" s="37"/>
      <c r="S12" s="37"/>
      <c r="T12" s="37"/>
    </row>
    <row r="13" spans="1:20" x14ac:dyDescent="0.2">
      <c r="A13" s="130"/>
      <c r="B13" s="92"/>
      <c r="C13" s="93"/>
      <c r="D13" s="94"/>
      <c r="E13" s="95"/>
      <c r="F13" s="96"/>
      <c r="G13" s="97"/>
      <c r="H13" s="36"/>
      <c r="I13" s="36"/>
      <c r="J13" s="37"/>
      <c r="K13" s="37"/>
      <c r="L13" s="37"/>
      <c r="M13" s="37"/>
      <c r="N13" s="37"/>
      <c r="O13" s="37"/>
      <c r="P13" s="37"/>
      <c r="Q13" s="37"/>
      <c r="R13" s="37"/>
      <c r="S13" s="37"/>
      <c r="T13" s="37"/>
    </row>
    <row r="14" spans="1:20" x14ac:dyDescent="0.2">
      <c r="A14" s="131"/>
      <c r="B14" s="83"/>
      <c r="C14" s="84"/>
      <c r="D14" s="85"/>
      <c r="E14" s="86"/>
      <c r="F14" s="87"/>
      <c r="G14" s="28"/>
      <c r="H14" s="28"/>
      <c r="I14" s="28"/>
    </row>
    <row r="15" spans="1:20" x14ac:dyDescent="0.2">
      <c r="A15" s="131"/>
      <c r="B15" s="83"/>
      <c r="C15" s="84"/>
      <c r="D15" s="85"/>
      <c r="E15" s="86"/>
      <c r="F15" s="87"/>
      <c r="G15" s="28"/>
      <c r="H15" s="28"/>
      <c r="I15" s="28"/>
    </row>
    <row r="16" spans="1:20" x14ac:dyDescent="0.2">
      <c r="A16" s="131"/>
      <c r="B16" s="83"/>
      <c r="C16" s="84"/>
      <c r="D16" s="85"/>
      <c r="E16" s="86"/>
      <c r="F16" s="87"/>
      <c r="G16" s="28"/>
      <c r="H16" s="28"/>
      <c r="I16" s="28"/>
    </row>
    <row r="17" spans="1:9" x14ac:dyDescent="0.2">
      <c r="A17" s="131"/>
      <c r="B17" s="83"/>
      <c r="C17" s="84"/>
      <c r="D17" s="85"/>
      <c r="E17" s="86"/>
      <c r="F17" s="87"/>
      <c r="G17" s="28"/>
      <c r="H17" s="28"/>
      <c r="I17" s="28"/>
    </row>
    <row r="18" spans="1:9" ht="14.25" customHeight="1" x14ac:dyDescent="0.2">
      <c r="A18" s="131"/>
      <c r="B18" s="83"/>
      <c r="C18" s="84"/>
      <c r="D18" s="85"/>
      <c r="E18" s="86"/>
      <c r="F18" s="87"/>
      <c r="G18" s="28"/>
      <c r="H18" s="28"/>
      <c r="I18" s="28"/>
    </row>
    <row r="19" spans="1:9" x14ac:dyDescent="0.2">
      <c r="A19" s="131"/>
      <c r="B19" s="83"/>
      <c r="C19" s="84"/>
      <c r="D19" s="85"/>
      <c r="E19" s="86"/>
      <c r="F19" s="87"/>
      <c r="G19" s="28"/>
      <c r="H19" s="28"/>
      <c r="I19" s="28"/>
    </row>
    <row r="20" spans="1:9" x14ac:dyDescent="0.2">
      <c r="A20" s="131"/>
      <c r="B20" s="83"/>
      <c r="C20" s="84"/>
      <c r="D20" s="85"/>
      <c r="E20" s="86"/>
      <c r="F20" s="87"/>
      <c r="G20" s="28"/>
      <c r="H20" s="28"/>
      <c r="I20" s="28"/>
    </row>
    <row r="21" spans="1:9" x14ac:dyDescent="0.2">
      <c r="A21" s="131"/>
      <c r="B21" s="83"/>
      <c r="C21" s="84"/>
      <c r="D21" s="85"/>
      <c r="E21" s="86"/>
      <c r="F21" s="87"/>
      <c r="G21" s="28"/>
      <c r="H21" s="28"/>
      <c r="I21" s="28"/>
    </row>
    <row r="22" spans="1:9" x14ac:dyDescent="0.2">
      <c r="A22" s="131"/>
      <c r="B22" s="83"/>
      <c r="C22" s="84"/>
      <c r="D22" s="85"/>
      <c r="E22" s="86"/>
      <c r="F22" s="87"/>
      <c r="G22" s="28"/>
      <c r="H22" s="28"/>
      <c r="I22" s="28"/>
    </row>
    <row r="23" spans="1:9" x14ac:dyDescent="0.2">
      <c r="A23" s="131"/>
      <c r="B23" s="83"/>
      <c r="C23" s="84"/>
      <c r="D23" s="85"/>
      <c r="E23" s="86"/>
      <c r="F23" s="87"/>
      <c r="G23" s="28"/>
      <c r="H23" s="28"/>
      <c r="I23" s="28"/>
    </row>
    <row r="24" spans="1:9" x14ac:dyDescent="0.2">
      <c r="A24" s="131"/>
      <c r="B24" s="83"/>
      <c r="C24" s="84"/>
      <c r="D24" s="85"/>
      <c r="E24" s="86"/>
      <c r="F24" s="87"/>
      <c r="G24" s="28"/>
      <c r="H24" s="28"/>
      <c r="I24" s="28"/>
    </row>
    <row r="25" spans="1:9" x14ac:dyDescent="0.2">
      <c r="A25" s="131"/>
      <c r="B25" s="83"/>
      <c r="C25" s="84"/>
      <c r="D25" s="85"/>
      <c r="E25" s="86"/>
      <c r="F25" s="87"/>
      <c r="G25" s="28"/>
      <c r="H25" s="28"/>
      <c r="I25" s="28"/>
    </row>
    <row r="26" spans="1:9" x14ac:dyDescent="0.2">
      <c r="A26" s="131"/>
      <c r="B26" s="83"/>
      <c r="C26" s="84"/>
      <c r="D26" s="85"/>
      <c r="E26" s="86"/>
      <c r="F26" s="87"/>
      <c r="G26" s="28"/>
      <c r="H26" s="28"/>
      <c r="I26" s="28"/>
    </row>
    <row r="27" spans="1:9" x14ac:dyDescent="0.2">
      <c r="A27" s="131"/>
      <c r="B27" s="83"/>
      <c r="C27" s="84"/>
      <c r="D27" s="85"/>
      <c r="E27" s="86"/>
      <c r="F27" s="87"/>
      <c r="G27" s="28"/>
      <c r="H27" s="28"/>
      <c r="I27" s="28"/>
    </row>
    <row r="28" spans="1:9" x14ac:dyDescent="0.2">
      <c r="A28" s="131"/>
      <c r="B28" s="83"/>
      <c r="C28" s="84"/>
      <c r="D28" s="85"/>
      <c r="E28" s="86"/>
      <c r="F28" s="87"/>
      <c r="G28" s="28"/>
      <c r="H28" s="28"/>
      <c r="I28" s="28"/>
    </row>
    <row r="29" spans="1:9" x14ac:dyDescent="0.2">
      <c r="A29" s="131"/>
      <c r="B29" s="83"/>
      <c r="C29" s="84"/>
      <c r="D29" s="85"/>
      <c r="E29" s="86"/>
      <c r="F29" s="87"/>
      <c r="G29" s="28"/>
      <c r="H29" s="28"/>
      <c r="I29" s="28"/>
    </row>
    <row r="30" spans="1:9" x14ac:dyDescent="0.2">
      <c r="A30" s="131"/>
      <c r="B30" s="83"/>
      <c r="C30" s="84"/>
      <c r="D30" s="85"/>
      <c r="E30" s="86"/>
      <c r="F30" s="87"/>
      <c r="G30" s="28"/>
      <c r="H30" s="28"/>
      <c r="I30" s="28"/>
    </row>
    <row r="31" spans="1:9" x14ac:dyDescent="0.2">
      <c r="A31" s="131"/>
      <c r="B31" s="83"/>
      <c r="C31" s="84"/>
      <c r="D31" s="85"/>
      <c r="E31" s="86"/>
      <c r="F31" s="87"/>
      <c r="G31" s="28"/>
      <c r="H31" s="28"/>
      <c r="I31" s="28"/>
    </row>
    <row r="32" spans="1:9" x14ac:dyDescent="0.2">
      <c r="A32" s="131"/>
      <c r="B32" s="83"/>
      <c r="C32" s="84"/>
      <c r="D32" s="85"/>
      <c r="E32" s="86"/>
      <c r="F32" s="87"/>
      <c r="G32" s="28"/>
      <c r="H32" s="28"/>
      <c r="I32" s="28"/>
    </row>
    <row r="33" spans="1:9" x14ac:dyDescent="0.2">
      <c r="A33" s="131"/>
      <c r="B33" s="83"/>
      <c r="C33" s="84"/>
      <c r="D33" s="85"/>
      <c r="E33" s="86"/>
      <c r="F33" s="87"/>
      <c r="G33" s="28"/>
      <c r="H33" s="28"/>
      <c r="I33" s="28"/>
    </row>
    <row r="34" spans="1:9" x14ac:dyDescent="0.2">
      <c r="A34" s="131"/>
      <c r="B34" s="83"/>
      <c r="C34" s="84"/>
      <c r="D34" s="85"/>
      <c r="E34" s="86"/>
      <c r="F34" s="87"/>
      <c r="G34" s="28"/>
      <c r="H34" s="28"/>
      <c r="I34" s="28"/>
    </row>
    <row r="35" spans="1:9" x14ac:dyDescent="0.2">
      <c r="A35" s="131"/>
      <c r="B35" s="83"/>
      <c r="C35" s="84"/>
      <c r="D35" s="85"/>
      <c r="E35" s="86"/>
      <c r="F35" s="87"/>
      <c r="G35" s="28"/>
      <c r="H35" s="28"/>
      <c r="I35" s="28"/>
    </row>
    <row r="36" spans="1:9" x14ac:dyDescent="0.2">
      <c r="A36" s="131"/>
      <c r="B36" s="83"/>
      <c r="C36" s="84"/>
      <c r="D36" s="85"/>
      <c r="E36" s="86"/>
      <c r="F36" s="87"/>
      <c r="G36" s="28"/>
      <c r="H36" s="28"/>
      <c r="I36" s="28"/>
    </row>
    <row r="37" spans="1:9" x14ac:dyDescent="0.2">
      <c r="A37" s="131"/>
      <c r="B37" s="83"/>
      <c r="C37" s="84"/>
      <c r="D37" s="85"/>
      <c r="E37" s="86"/>
      <c r="F37" s="87"/>
      <c r="G37" s="28"/>
      <c r="H37" s="28"/>
      <c r="I37" s="28"/>
    </row>
    <row r="38" spans="1:9" x14ac:dyDescent="0.2">
      <c r="A38" s="131"/>
      <c r="B38" s="83"/>
      <c r="C38" s="84"/>
      <c r="D38" s="85"/>
      <c r="E38" s="86"/>
      <c r="F38" s="87"/>
      <c r="G38" s="28"/>
      <c r="H38" s="28"/>
      <c r="I38" s="28"/>
    </row>
    <row r="39" spans="1:9" x14ac:dyDescent="0.2">
      <c r="A39" s="131"/>
      <c r="B39" s="83"/>
      <c r="C39" s="84"/>
      <c r="D39" s="85"/>
      <c r="E39" s="86"/>
      <c r="F39" s="87"/>
      <c r="G39" s="28"/>
      <c r="H39" s="28"/>
      <c r="I39" s="28"/>
    </row>
    <row r="40" spans="1:9" x14ac:dyDescent="0.2">
      <c r="A40" s="131"/>
      <c r="B40" s="83"/>
      <c r="C40" s="84"/>
      <c r="D40" s="85"/>
      <c r="E40" s="86"/>
      <c r="F40" s="87"/>
      <c r="G40" s="28"/>
      <c r="H40" s="28"/>
      <c r="I40" s="28"/>
    </row>
    <row r="41" spans="1:9" x14ac:dyDescent="0.2">
      <c r="A41" s="131"/>
      <c r="B41" s="83"/>
      <c r="C41" s="84"/>
      <c r="D41" s="85"/>
      <c r="E41" s="86"/>
      <c r="F41" s="87"/>
      <c r="G41" s="28"/>
      <c r="H41" s="28"/>
      <c r="I41" s="28"/>
    </row>
    <row r="42" spans="1:9" x14ac:dyDescent="0.2">
      <c r="A42" s="131"/>
      <c r="B42" s="83"/>
      <c r="C42" s="84"/>
      <c r="D42" s="85"/>
      <c r="E42" s="86"/>
      <c r="F42" s="87"/>
      <c r="G42" s="28"/>
      <c r="H42" s="28"/>
      <c r="I42" s="28"/>
    </row>
    <row r="43" spans="1:9" x14ac:dyDescent="0.2">
      <c r="A43" s="131"/>
      <c r="B43" s="83"/>
      <c r="C43" s="84"/>
      <c r="D43" s="85"/>
      <c r="E43" s="86"/>
      <c r="F43" s="87"/>
      <c r="G43" s="28"/>
      <c r="H43" s="28"/>
      <c r="I43" s="28"/>
    </row>
    <row r="44" spans="1:9" x14ac:dyDescent="0.2">
      <c r="A44" s="131"/>
      <c r="B44" s="83"/>
      <c r="C44" s="84"/>
      <c r="D44" s="85"/>
      <c r="E44" s="86"/>
      <c r="F44" s="87"/>
      <c r="G44" s="28"/>
      <c r="H44" s="28"/>
      <c r="I44" s="28"/>
    </row>
    <row r="45" spans="1:9" x14ac:dyDescent="0.2">
      <c r="A45" s="131"/>
      <c r="B45" s="83"/>
      <c r="C45" s="84"/>
      <c r="D45" s="85"/>
      <c r="E45" s="86"/>
      <c r="F45" s="87"/>
      <c r="G45" s="28"/>
      <c r="H45" s="28"/>
      <c r="I45" s="28"/>
    </row>
    <row r="46" spans="1:9" x14ac:dyDescent="0.2">
      <c r="A46" s="131"/>
      <c r="B46" s="83"/>
      <c r="C46" s="84"/>
      <c r="D46" s="85"/>
      <c r="E46" s="86"/>
      <c r="F46" s="87"/>
      <c r="G46" s="28"/>
      <c r="H46" s="28"/>
      <c r="I46" s="28"/>
    </row>
    <row r="47" spans="1:9" x14ac:dyDescent="0.2">
      <c r="A47" s="82"/>
      <c r="B47" s="83"/>
      <c r="C47" s="84"/>
      <c r="D47" s="85"/>
      <c r="E47" s="86"/>
      <c r="F47" s="87"/>
      <c r="G47" s="28"/>
      <c r="H47" s="28"/>
      <c r="I47" s="28"/>
    </row>
    <row r="48" spans="1:9" x14ac:dyDescent="0.2">
      <c r="A48" s="82"/>
      <c r="B48" s="83"/>
      <c r="C48" s="84"/>
      <c r="D48" s="85"/>
      <c r="E48" s="86"/>
      <c r="F48" s="87"/>
      <c r="G48" s="28"/>
      <c r="H48" s="28"/>
      <c r="I48" s="28"/>
    </row>
    <row r="49" spans="1:9" x14ac:dyDescent="0.2">
      <c r="A49" s="82"/>
      <c r="B49" s="83"/>
      <c r="C49" s="84"/>
      <c r="D49" s="85"/>
      <c r="E49" s="86"/>
      <c r="F49" s="87"/>
      <c r="G49" s="28"/>
      <c r="H49" s="28"/>
      <c r="I49" s="28"/>
    </row>
    <row r="50" spans="1:9" x14ac:dyDescent="0.2">
      <c r="A50" s="82"/>
      <c r="B50" s="83"/>
      <c r="C50" s="84"/>
      <c r="D50" s="85"/>
      <c r="E50" s="86"/>
      <c r="F50" s="87"/>
      <c r="G50" s="28"/>
      <c r="H50" s="28"/>
      <c r="I50" s="28"/>
    </row>
    <row r="123" spans="1:6" x14ac:dyDescent="0.2">
      <c r="A123" s="246"/>
      <c r="B123" s="83"/>
      <c r="C123" s="84"/>
      <c r="D123" s="85"/>
      <c r="E123" s="86"/>
      <c r="F123" s="247"/>
    </row>
  </sheetData>
  <sheetProtection password="DEE4" sheet="1" objects="1" scenarios="1"/>
  <customSheetViews>
    <customSheetView guid="{5F08CE83-3101-49D9-B083-BDFDD8A47A70}" scale="90" showPageBreaks="1" showRowCol="0" fitToPage="1" view="pageBreakPreview">
      <selection activeCell="B11" sqref="B11"/>
      <pageMargins left="0.74803149606299213" right="0.74803149606299213" top="0.51181102362204722" bottom="0.78740157480314965" header="0.51181102362204722" footer="0.51181102362204722"/>
      <pageSetup paperSize="9" scale="66" firstPageNumber="7" fitToHeight="0" orientation="portrait" useFirstPageNumber="1" r:id="rId1"/>
      <headerFooter alignWithMargins="0">
        <oddHeader xml:space="preserve">&amp;LLondon Borough of Ealing&amp;CFire Safety Works Phase 2&amp;RPart D Specification
</oddHeader>
      </headerFooter>
    </customSheetView>
    <customSheetView guid="{6CFB81DD-1674-4BB4-93B2-916906CCBDC6}" scale="90" showPageBreaks="1" showRowCol="0" fitToPage="1" view="pageBreakPreview">
      <selection activeCell="I258" sqref="I258"/>
      <pageMargins left="0.74803149606299213" right="0.74803149606299213" top="0.51181102362204722" bottom="0.78740157480314965" header="0.51181102362204722" footer="0.51181102362204722"/>
      <pageSetup paperSize="9" scale="66" firstPageNumber="7" fitToHeight="0" orientation="portrait" useFirstPageNumber="1" r:id="rId2"/>
      <headerFooter alignWithMargins="0">
        <oddHeader xml:space="preserve">&amp;LLondon Borough of Ealing&amp;CFire Safety Works Phase 2&amp;RPart D Specification
</oddHeader>
      </headerFooter>
    </customSheetView>
  </customSheetViews>
  <mergeCells count="1">
    <mergeCell ref="D2:F2"/>
  </mergeCells>
  <pageMargins left="0.74803149606299213" right="0.74803149606299213" top="0.51181102362204722" bottom="0.78740157480314965" header="0.51181102362204722" footer="0.51181102362204722"/>
  <pageSetup paperSize="9" scale="63" firstPageNumber="7" fitToHeight="0" orientation="portrait" useFirstPageNumber="1" r:id="rId3"/>
  <headerFooter alignWithMargins="0">
    <oddHeader xml:space="preserve">&amp;LLondon Borough of Ealing&amp;CFire Safety Works Phase 2&amp;RPart F - Rates and Prices
</oddHeader>
    <oddFooter xml:space="preserve">&amp;RF&amp;P&amp; of &amp;O&amp;N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123"/>
  <sheetViews>
    <sheetView view="pageBreakPreview" topLeftCell="A20" zoomScale="90" zoomScaleNormal="75" zoomScaleSheetLayoutView="90" zoomScalePageLayoutView="75" workbookViewId="0">
      <selection activeCell="E26" sqref="E26"/>
    </sheetView>
  </sheetViews>
  <sheetFormatPr defaultColWidth="8.85546875" defaultRowHeight="15" x14ac:dyDescent="0.2"/>
  <cols>
    <col min="1" max="1" width="8.5703125" style="48" customWidth="1"/>
    <col min="2" max="2" width="79.85546875" style="21" customWidth="1"/>
    <col min="3" max="3" width="12.42578125" style="49" customWidth="1"/>
    <col min="4" max="4" width="12.85546875" style="50" customWidth="1"/>
    <col min="5" max="5" width="16.85546875" style="51" customWidth="1"/>
    <col min="6" max="6" width="14.140625" style="52" bestFit="1" customWidth="1"/>
    <col min="7" max="7" width="24.140625" style="35" customWidth="1"/>
    <col min="8" max="16384" width="8.85546875" style="35"/>
  </cols>
  <sheetData>
    <row r="1" spans="1:20" ht="15.75" thickBot="1" x14ac:dyDescent="0.25">
      <c r="A1" s="98"/>
      <c r="B1" s="62"/>
      <c r="C1" s="99"/>
      <c r="D1" s="62"/>
      <c r="E1" s="100"/>
      <c r="F1" s="101"/>
      <c r="G1" s="28"/>
      <c r="H1" s="28"/>
      <c r="I1" s="28"/>
    </row>
    <row r="2" spans="1:20" ht="15.75" thickBot="1" x14ac:dyDescent="0.25">
      <c r="A2" s="89" t="s">
        <v>331</v>
      </c>
      <c r="B2" s="102" t="s">
        <v>99</v>
      </c>
      <c r="C2" s="107" t="s">
        <v>168</v>
      </c>
      <c r="D2" s="315" t="str">
        <f>Cover!E23</f>
        <v xml:space="preserve"> Enter ON COVER SHEET ONLY</v>
      </c>
      <c r="E2" s="316"/>
      <c r="F2" s="317"/>
      <c r="G2" s="28"/>
      <c r="H2" s="28"/>
      <c r="I2" s="28"/>
    </row>
    <row r="3" spans="1:20" x14ac:dyDescent="0.2">
      <c r="A3" s="89"/>
      <c r="B3" s="102"/>
      <c r="C3" s="99"/>
      <c r="D3" s="62"/>
      <c r="E3" s="100"/>
      <c r="F3" s="101"/>
      <c r="G3" s="28"/>
      <c r="H3" s="28"/>
      <c r="I3" s="28"/>
    </row>
    <row r="4" spans="1:20" ht="15.75" thickBot="1" x14ac:dyDescent="0.3">
      <c r="A4" s="106"/>
      <c r="B4" s="110" t="s">
        <v>1</v>
      </c>
      <c r="C4" s="111" t="s">
        <v>10</v>
      </c>
      <c r="D4" s="111" t="s">
        <v>2</v>
      </c>
      <c r="E4" s="111" t="s">
        <v>139</v>
      </c>
      <c r="F4" s="119" t="s">
        <v>140</v>
      </c>
      <c r="G4" s="28"/>
      <c r="H4" s="28"/>
      <c r="I4" s="28"/>
    </row>
    <row r="5" spans="1:20" x14ac:dyDescent="0.2">
      <c r="A5" s="132"/>
      <c r="B5" s="133"/>
      <c r="C5" s="157"/>
      <c r="D5" s="161"/>
      <c r="E5" s="162"/>
      <c r="F5" s="163"/>
      <c r="G5" s="36"/>
      <c r="H5" s="36"/>
      <c r="I5" s="36"/>
      <c r="J5" s="37"/>
      <c r="K5" s="37"/>
      <c r="L5" s="37"/>
      <c r="M5" s="37"/>
      <c r="N5" s="37"/>
      <c r="O5" s="37"/>
      <c r="P5" s="37"/>
      <c r="Q5" s="37"/>
      <c r="R5" s="37"/>
      <c r="S5" s="37"/>
      <c r="T5" s="37"/>
    </row>
    <row r="6" spans="1:20" x14ac:dyDescent="0.2">
      <c r="A6" s="134"/>
      <c r="B6" s="58" t="s">
        <v>7</v>
      </c>
      <c r="C6" s="23"/>
      <c r="D6" s="59"/>
      <c r="E6" s="60"/>
      <c r="F6" s="61"/>
      <c r="G6" s="36"/>
      <c r="H6" s="36"/>
      <c r="I6" s="36"/>
      <c r="J6" s="37"/>
      <c r="K6" s="37"/>
      <c r="L6" s="37"/>
      <c r="M6" s="37"/>
      <c r="N6" s="37"/>
      <c r="O6" s="37"/>
      <c r="P6" s="37"/>
      <c r="Q6" s="37"/>
      <c r="R6" s="37"/>
      <c r="S6" s="37"/>
      <c r="T6" s="37"/>
    </row>
    <row r="7" spans="1:20" x14ac:dyDescent="0.2">
      <c r="A7" s="134"/>
      <c r="B7" s="58"/>
      <c r="C7" s="23"/>
      <c r="D7" s="59"/>
      <c r="E7" s="60"/>
      <c r="F7" s="61"/>
      <c r="G7" s="36"/>
      <c r="H7" s="36"/>
      <c r="I7" s="36"/>
      <c r="J7" s="37"/>
      <c r="K7" s="37"/>
      <c r="L7" s="37"/>
      <c r="M7" s="37"/>
      <c r="N7" s="37"/>
      <c r="O7" s="37"/>
      <c r="P7" s="37"/>
      <c r="Q7" s="37"/>
      <c r="R7" s="37"/>
      <c r="S7" s="37"/>
      <c r="T7" s="37"/>
    </row>
    <row r="8" spans="1:20" ht="99.75" x14ac:dyDescent="0.2">
      <c r="A8" s="135" t="s">
        <v>335</v>
      </c>
      <c r="B8" s="62" t="s">
        <v>352</v>
      </c>
      <c r="C8" s="63">
        <v>1</v>
      </c>
      <c r="D8" s="63" t="s">
        <v>28</v>
      </c>
      <c r="E8" s="343"/>
      <c r="F8" s="61">
        <f>C8*E8</f>
        <v>0</v>
      </c>
      <c r="G8" s="36"/>
      <c r="H8" s="36"/>
      <c r="I8" s="36"/>
      <c r="J8" s="37"/>
      <c r="K8" s="37"/>
      <c r="L8" s="37"/>
      <c r="M8" s="37"/>
      <c r="N8" s="37"/>
      <c r="O8" s="37"/>
      <c r="P8" s="37"/>
      <c r="Q8" s="37"/>
      <c r="R8" s="37"/>
      <c r="S8" s="37"/>
      <c r="T8" s="37"/>
    </row>
    <row r="9" spans="1:20" x14ac:dyDescent="0.2">
      <c r="A9" s="135"/>
      <c r="B9" s="104"/>
      <c r="C9" s="64"/>
      <c r="D9" s="64"/>
      <c r="E9" s="60"/>
      <c r="F9" s="61"/>
      <c r="G9" s="36"/>
      <c r="H9" s="36"/>
      <c r="I9" s="36"/>
      <c r="J9" s="37"/>
      <c r="K9" s="37"/>
      <c r="L9" s="37"/>
      <c r="M9" s="37"/>
      <c r="N9" s="37"/>
      <c r="O9" s="37"/>
      <c r="P9" s="37"/>
      <c r="Q9" s="37"/>
      <c r="R9" s="37"/>
      <c r="S9" s="37"/>
      <c r="T9" s="37"/>
    </row>
    <row r="10" spans="1:20" ht="99.75" x14ac:dyDescent="0.2">
      <c r="A10" s="135" t="s">
        <v>336</v>
      </c>
      <c r="B10" s="62" t="s">
        <v>353</v>
      </c>
      <c r="C10" s="63">
        <v>1</v>
      </c>
      <c r="D10" s="63" t="s">
        <v>28</v>
      </c>
      <c r="E10" s="343"/>
      <c r="F10" s="61">
        <f>C10*E10</f>
        <v>0</v>
      </c>
      <c r="G10" s="36"/>
      <c r="H10" s="36"/>
      <c r="I10" s="36"/>
      <c r="J10" s="37"/>
      <c r="K10" s="37"/>
      <c r="L10" s="37"/>
      <c r="M10" s="37"/>
      <c r="N10" s="37"/>
      <c r="O10" s="37"/>
      <c r="P10" s="37"/>
      <c r="Q10" s="37"/>
      <c r="R10" s="37"/>
      <c r="S10" s="37"/>
      <c r="T10" s="37"/>
    </row>
    <row r="11" spans="1:20" x14ac:dyDescent="0.2">
      <c r="A11" s="135"/>
      <c r="B11" s="62"/>
      <c r="C11" s="63"/>
      <c r="D11" s="63"/>
      <c r="E11" s="60"/>
      <c r="F11" s="61"/>
      <c r="G11" s="36"/>
      <c r="H11" s="36"/>
      <c r="I11" s="36"/>
      <c r="J11" s="37"/>
      <c r="K11" s="37"/>
      <c r="L11" s="37"/>
      <c r="M11" s="37"/>
      <c r="N11" s="37"/>
      <c r="O11" s="37"/>
      <c r="P11" s="37"/>
      <c r="Q11" s="37"/>
      <c r="R11" s="37"/>
      <c r="S11" s="37"/>
      <c r="T11" s="37"/>
    </row>
    <row r="12" spans="1:20" ht="99.75" x14ac:dyDescent="0.2">
      <c r="A12" s="135" t="s">
        <v>337</v>
      </c>
      <c r="B12" s="62" t="s">
        <v>92</v>
      </c>
      <c r="C12" s="63">
        <v>1</v>
      </c>
      <c r="D12" s="63" t="s">
        <v>28</v>
      </c>
      <c r="E12" s="343"/>
      <c r="F12" s="61">
        <f>C12*E12</f>
        <v>0</v>
      </c>
      <c r="G12" s="36"/>
      <c r="H12" s="36"/>
      <c r="I12" s="36"/>
      <c r="J12" s="37"/>
      <c r="K12" s="37"/>
      <c r="L12" s="37"/>
      <c r="M12" s="37"/>
      <c r="N12" s="37"/>
      <c r="O12" s="37"/>
      <c r="P12" s="37"/>
      <c r="Q12" s="37"/>
      <c r="R12" s="37"/>
      <c r="S12" s="37"/>
      <c r="T12" s="37"/>
    </row>
    <row r="13" spans="1:20" x14ac:dyDescent="0.2">
      <c r="A13" s="135"/>
      <c r="B13" s="62"/>
      <c r="C13" s="63"/>
      <c r="D13" s="63"/>
      <c r="E13" s="60"/>
      <c r="F13" s="61"/>
      <c r="G13" s="36"/>
      <c r="H13" s="36"/>
      <c r="I13" s="36"/>
      <c r="J13" s="37"/>
      <c r="K13" s="37"/>
      <c r="L13" s="37"/>
      <c r="M13" s="37"/>
      <c r="N13" s="37"/>
      <c r="O13" s="37"/>
      <c r="P13" s="37"/>
      <c r="Q13" s="37"/>
      <c r="R13" s="37"/>
      <c r="S13" s="37"/>
      <c r="T13" s="37"/>
    </row>
    <row r="14" spans="1:20" ht="114" x14ac:dyDescent="0.2">
      <c r="A14" s="135" t="s">
        <v>338</v>
      </c>
      <c r="B14" s="62" t="s">
        <v>354</v>
      </c>
      <c r="C14" s="63">
        <v>1</v>
      </c>
      <c r="D14" s="63" t="s">
        <v>28</v>
      </c>
      <c r="E14" s="343"/>
      <c r="F14" s="61">
        <f>C14*E14</f>
        <v>0</v>
      </c>
      <c r="G14" s="36"/>
      <c r="H14" s="36"/>
      <c r="I14" s="36"/>
      <c r="J14" s="37"/>
      <c r="K14" s="37"/>
      <c r="L14" s="37"/>
      <c r="M14" s="37"/>
      <c r="N14" s="37"/>
      <c r="O14" s="37"/>
      <c r="P14" s="37"/>
      <c r="Q14" s="37"/>
      <c r="R14" s="37"/>
      <c r="S14" s="37"/>
      <c r="T14" s="37"/>
    </row>
    <row r="15" spans="1:20" x14ac:dyDescent="0.2">
      <c r="A15" s="135"/>
      <c r="B15" s="103"/>
      <c r="C15" s="63"/>
      <c r="D15" s="63"/>
      <c r="E15" s="60"/>
      <c r="F15" s="61"/>
      <c r="G15" s="36"/>
      <c r="H15" s="36"/>
      <c r="I15" s="36"/>
      <c r="J15" s="37"/>
      <c r="K15" s="37"/>
      <c r="L15" s="37"/>
      <c r="M15" s="37"/>
      <c r="N15" s="37"/>
      <c r="O15" s="37"/>
      <c r="P15" s="37"/>
      <c r="Q15" s="37"/>
      <c r="R15" s="37"/>
      <c r="S15" s="37"/>
      <c r="T15" s="37"/>
    </row>
    <row r="16" spans="1:20" ht="114" x14ac:dyDescent="0.2">
      <c r="A16" s="135" t="s">
        <v>339</v>
      </c>
      <c r="B16" s="62" t="s">
        <v>355</v>
      </c>
      <c r="C16" s="63">
        <v>1</v>
      </c>
      <c r="D16" s="63" t="s">
        <v>28</v>
      </c>
      <c r="E16" s="343"/>
      <c r="F16" s="61">
        <f>C16*E16</f>
        <v>0</v>
      </c>
      <c r="G16" s="36"/>
      <c r="H16" s="36"/>
      <c r="I16" s="36"/>
      <c r="J16" s="37"/>
      <c r="K16" s="37"/>
      <c r="L16" s="37"/>
      <c r="M16" s="37"/>
      <c r="N16" s="37"/>
      <c r="O16" s="37"/>
      <c r="P16" s="37"/>
      <c r="Q16" s="37"/>
      <c r="R16" s="37"/>
      <c r="S16" s="37"/>
      <c r="T16" s="37"/>
    </row>
    <row r="17" spans="1:20" x14ac:dyDescent="0.2">
      <c r="A17" s="135"/>
      <c r="B17" s="103"/>
      <c r="C17" s="63"/>
      <c r="D17" s="63"/>
      <c r="E17" s="60"/>
      <c r="F17" s="61"/>
      <c r="G17" s="36"/>
      <c r="H17" s="36"/>
      <c r="I17" s="36"/>
      <c r="J17" s="37"/>
      <c r="K17" s="37"/>
      <c r="L17" s="37"/>
      <c r="M17" s="37"/>
      <c r="N17" s="37"/>
      <c r="O17" s="37"/>
      <c r="P17" s="37"/>
      <c r="Q17" s="37"/>
      <c r="R17" s="37"/>
      <c r="S17" s="37"/>
      <c r="T17" s="37"/>
    </row>
    <row r="18" spans="1:20" ht="114" x14ac:dyDescent="0.2">
      <c r="A18" s="135" t="s">
        <v>340</v>
      </c>
      <c r="B18" s="62" t="s">
        <v>93</v>
      </c>
      <c r="C18" s="63">
        <v>1</v>
      </c>
      <c r="D18" s="63" t="s">
        <v>28</v>
      </c>
      <c r="E18" s="343"/>
      <c r="F18" s="61">
        <f>C18*E18</f>
        <v>0</v>
      </c>
      <c r="G18" s="36"/>
      <c r="H18" s="36"/>
      <c r="I18" s="36"/>
      <c r="J18" s="37"/>
      <c r="K18" s="37"/>
      <c r="L18" s="37"/>
      <c r="M18" s="37"/>
      <c r="N18" s="37"/>
      <c r="O18" s="37"/>
      <c r="P18" s="37"/>
      <c r="Q18" s="37"/>
      <c r="R18" s="37"/>
      <c r="S18" s="37"/>
      <c r="T18" s="37"/>
    </row>
    <row r="19" spans="1:20" x14ac:dyDescent="0.2">
      <c r="A19" s="135"/>
      <c r="B19" s="58"/>
      <c r="C19" s="23"/>
      <c r="D19" s="23"/>
      <c r="E19" s="60"/>
      <c r="F19" s="61"/>
      <c r="G19" s="36"/>
      <c r="H19" s="36"/>
      <c r="I19" s="36"/>
      <c r="J19" s="37"/>
      <c r="K19" s="37"/>
      <c r="L19" s="37"/>
      <c r="M19" s="37"/>
      <c r="N19" s="37"/>
      <c r="O19" s="37"/>
      <c r="P19" s="37"/>
      <c r="Q19" s="37"/>
      <c r="R19" s="37"/>
      <c r="S19" s="37"/>
      <c r="T19" s="37"/>
    </row>
    <row r="20" spans="1:20" x14ac:dyDescent="0.2">
      <c r="A20" s="135"/>
      <c r="B20" s="58" t="s">
        <v>8</v>
      </c>
      <c r="C20" s="23"/>
      <c r="D20" s="23"/>
      <c r="E20" s="60"/>
      <c r="F20" s="61"/>
      <c r="G20" s="36"/>
      <c r="H20" s="36"/>
      <c r="I20" s="36"/>
      <c r="J20" s="37"/>
      <c r="K20" s="37"/>
      <c r="L20" s="37"/>
      <c r="M20" s="37"/>
      <c r="N20" s="37"/>
      <c r="O20" s="37"/>
      <c r="P20" s="37"/>
      <c r="Q20" s="37"/>
      <c r="R20" s="37"/>
      <c r="S20" s="37"/>
      <c r="T20" s="37"/>
    </row>
    <row r="21" spans="1:20" x14ac:dyDescent="0.2">
      <c r="A21" s="135"/>
      <c r="B21" s="58"/>
      <c r="C21" s="23"/>
      <c r="D21" s="23"/>
      <c r="E21" s="60"/>
      <c r="F21" s="61"/>
      <c r="G21" s="36"/>
      <c r="H21" s="36"/>
      <c r="I21" s="36"/>
      <c r="J21" s="37"/>
      <c r="K21" s="37"/>
      <c r="L21" s="37"/>
      <c r="M21" s="37"/>
      <c r="N21" s="37"/>
      <c r="O21" s="37"/>
      <c r="P21" s="37"/>
      <c r="Q21" s="37"/>
      <c r="R21" s="37"/>
      <c r="S21" s="37"/>
      <c r="T21" s="37"/>
    </row>
    <row r="22" spans="1:20" ht="99.75" x14ac:dyDescent="0.2">
      <c r="A22" s="135" t="s">
        <v>341</v>
      </c>
      <c r="B22" s="62" t="s">
        <v>121</v>
      </c>
      <c r="C22" s="63">
        <v>1</v>
      </c>
      <c r="D22" s="63" t="s">
        <v>27</v>
      </c>
      <c r="E22" s="343"/>
      <c r="F22" s="61">
        <f>C22*E22</f>
        <v>0</v>
      </c>
      <c r="G22" s="36"/>
      <c r="H22" s="36"/>
      <c r="I22" s="36"/>
      <c r="J22" s="37"/>
      <c r="K22" s="37"/>
      <c r="L22" s="37"/>
      <c r="M22" s="37"/>
      <c r="N22" s="37"/>
      <c r="O22" s="37"/>
      <c r="P22" s="37"/>
      <c r="Q22" s="37"/>
      <c r="R22" s="37"/>
      <c r="S22" s="37"/>
      <c r="T22" s="37"/>
    </row>
    <row r="23" spans="1:20" x14ac:dyDescent="0.2">
      <c r="A23" s="135"/>
      <c r="B23" s="105"/>
      <c r="C23" s="65"/>
      <c r="D23" s="65"/>
      <c r="E23" s="60"/>
      <c r="F23" s="61"/>
      <c r="G23" s="36"/>
      <c r="H23" s="36"/>
      <c r="I23" s="36"/>
      <c r="J23" s="37"/>
      <c r="K23" s="37"/>
      <c r="L23" s="37"/>
      <c r="M23" s="37"/>
      <c r="N23" s="37"/>
      <c r="O23" s="37"/>
      <c r="P23" s="37"/>
      <c r="Q23" s="37"/>
      <c r="R23" s="37"/>
      <c r="S23" s="37"/>
      <c r="T23" s="37"/>
    </row>
    <row r="24" spans="1:20" ht="99.75" x14ac:dyDescent="0.2">
      <c r="A24" s="135" t="s">
        <v>342</v>
      </c>
      <c r="B24" s="62" t="s">
        <v>119</v>
      </c>
      <c r="C24" s="63">
        <v>1</v>
      </c>
      <c r="D24" s="63" t="s">
        <v>27</v>
      </c>
      <c r="E24" s="343"/>
      <c r="F24" s="61">
        <f>C24*E24</f>
        <v>0</v>
      </c>
      <c r="G24" s="36"/>
      <c r="H24" s="36"/>
      <c r="I24" s="36"/>
      <c r="J24" s="37"/>
      <c r="K24" s="37"/>
      <c r="L24" s="37"/>
      <c r="M24" s="37"/>
      <c r="N24" s="37"/>
      <c r="O24" s="37"/>
      <c r="P24" s="37"/>
      <c r="Q24" s="37"/>
      <c r="R24" s="37"/>
      <c r="S24" s="37"/>
      <c r="T24" s="37"/>
    </row>
    <row r="25" spans="1:20" x14ac:dyDescent="0.2">
      <c r="A25" s="135"/>
      <c r="B25" s="58"/>
      <c r="C25" s="23"/>
      <c r="D25" s="23"/>
      <c r="E25" s="60"/>
      <c r="F25" s="61"/>
      <c r="G25" s="36"/>
      <c r="H25" s="36"/>
      <c r="I25" s="36"/>
      <c r="J25" s="37"/>
      <c r="K25" s="37"/>
      <c r="L25" s="37"/>
      <c r="M25" s="37"/>
      <c r="N25" s="37"/>
      <c r="O25" s="37"/>
      <c r="P25" s="37"/>
      <c r="Q25" s="37"/>
      <c r="R25" s="37"/>
      <c r="S25" s="37"/>
      <c r="T25" s="37"/>
    </row>
    <row r="26" spans="1:20" ht="85.5" x14ac:dyDescent="0.2">
      <c r="A26" s="135" t="s">
        <v>343</v>
      </c>
      <c r="B26" s="62" t="s">
        <v>120</v>
      </c>
      <c r="C26" s="63">
        <v>1</v>
      </c>
      <c r="D26" s="63" t="s">
        <v>27</v>
      </c>
      <c r="E26" s="343"/>
      <c r="F26" s="61">
        <f>C26*E26</f>
        <v>0</v>
      </c>
      <c r="G26" s="36"/>
      <c r="H26" s="36"/>
      <c r="I26" s="36"/>
      <c r="J26" s="37"/>
      <c r="K26" s="37"/>
      <c r="L26" s="37"/>
      <c r="M26" s="37"/>
      <c r="N26" s="37"/>
      <c r="O26" s="37"/>
      <c r="P26" s="37"/>
      <c r="Q26" s="37"/>
      <c r="R26" s="37"/>
      <c r="S26" s="37"/>
      <c r="T26" s="37"/>
    </row>
    <row r="27" spans="1:20" x14ac:dyDescent="0.2">
      <c r="A27" s="128"/>
      <c r="B27" s="90"/>
      <c r="C27" s="38"/>
      <c r="D27" s="38"/>
      <c r="E27" s="39"/>
      <c r="F27" s="344"/>
      <c r="G27" s="36"/>
      <c r="H27" s="36"/>
      <c r="I27" s="91"/>
      <c r="J27" s="40"/>
      <c r="K27" s="40"/>
      <c r="L27" s="40"/>
      <c r="M27" s="37"/>
      <c r="N27" s="37"/>
      <c r="O27" s="37"/>
      <c r="P27" s="37"/>
      <c r="Q27" s="37"/>
      <c r="R27" s="37"/>
      <c r="S27" s="37"/>
      <c r="T27" s="37"/>
    </row>
    <row r="28" spans="1:20" ht="26.25" customHeight="1" thickBot="1" x14ac:dyDescent="0.25">
      <c r="A28" s="160"/>
      <c r="B28" s="338" t="s">
        <v>0</v>
      </c>
      <c r="C28" s="341"/>
      <c r="D28" s="342"/>
      <c r="E28" s="342"/>
      <c r="F28" s="340">
        <f>SUM(F5:F27)</f>
        <v>0</v>
      </c>
      <c r="G28" s="36"/>
      <c r="H28" s="36"/>
      <c r="I28" s="36"/>
      <c r="J28" s="37"/>
      <c r="K28" s="37"/>
      <c r="L28" s="37"/>
      <c r="M28" s="37"/>
      <c r="N28" s="37"/>
      <c r="O28" s="37"/>
      <c r="P28" s="37"/>
      <c r="Q28" s="37"/>
      <c r="R28" s="37"/>
      <c r="S28" s="37"/>
      <c r="T28" s="37"/>
    </row>
    <row r="29" spans="1:20" x14ac:dyDescent="0.2">
      <c r="A29" s="130"/>
      <c r="B29" s="92"/>
      <c r="C29" s="93"/>
      <c r="D29" s="94"/>
      <c r="E29" s="95"/>
      <c r="F29" s="96"/>
      <c r="G29" s="97"/>
      <c r="H29" s="36"/>
      <c r="I29" s="36"/>
      <c r="J29" s="37"/>
      <c r="K29" s="37"/>
      <c r="L29" s="37"/>
      <c r="M29" s="37"/>
      <c r="N29" s="37"/>
      <c r="O29" s="37"/>
      <c r="P29" s="37"/>
      <c r="Q29" s="37"/>
      <c r="R29" s="37"/>
      <c r="S29" s="37"/>
      <c r="T29" s="37"/>
    </row>
    <row r="30" spans="1:20" x14ac:dyDescent="0.2">
      <c r="A30" s="131"/>
      <c r="B30" s="83"/>
      <c r="C30" s="84"/>
      <c r="D30" s="85"/>
      <c r="E30" s="86"/>
      <c r="F30" s="87"/>
      <c r="G30" s="28"/>
      <c r="H30" s="28"/>
      <c r="I30" s="28"/>
    </row>
    <row r="31" spans="1:20" x14ac:dyDescent="0.2">
      <c r="A31" s="131"/>
      <c r="B31" s="83"/>
      <c r="C31" s="84"/>
      <c r="D31" s="85"/>
      <c r="E31" s="86"/>
      <c r="F31" s="87"/>
      <c r="G31" s="28"/>
      <c r="H31" s="28"/>
      <c r="I31" s="28"/>
    </row>
    <row r="32" spans="1:20" x14ac:dyDescent="0.2">
      <c r="A32" s="131"/>
      <c r="B32" s="83"/>
      <c r="C32" s="84"/>
      <c r="D32" s="85"/>
      <c r="E32" s="86"/>
      <c r="F32" s="87"/>
      <c r="G32" s="28"/>
      <c r="H32" s="28"/>
      <c r="I32" s="28"/>
    </row>
    <row r="33" spans="1:9" x14ac:dyDescent="0.2">
      <c r="A33" s="131"/>
      <c r="B33" s="83"/>
      <c r="C33" s="84"/>
      <c r="D33" s="85"/>
      <c r="E33" s="86"/>
      <c r="F33" s="87"/>
      <c r="G33" s="28"/>
      <c r="H33" s="28"/>
      <c r="I33" s="28"/>
    </row>
    <row r="34" spans="1:9" x14ac:dyDescent="0.2">
      <c r="A34" s="131"/>
      <c r="B34" s="83"/>
      <c r="C34" s="84"/>
      <c r="D34" s="85"/>
      <c r="E34" s="86"/>
      <c r="F34" s="87"/>
      <c r="G34" s="28"/>
      <c r="H34" s="28"/>
      <c r="I34" s="28"/>
    </row>
    <row r="35" spans="1:9" x14ac:dyDescent="0.2">
      <c r="A35" s="131"/>
      <c r="B35" s="83"/>
      <c r="C35" s="84"/>
      <c r="D35" s="85"/>
      <c r="E35" s="86"/>
      <c r="F35" s="87"/>
      <c r="G35" s="28"/>
      <c r="H35" s="28"/>
      <c r="I35" s="28"/>
    </row>
    <row r="36" spans="1:9" x14ac:dyDescent="0.2">
      <c r="A36" s="131"/>
      <c r="B36" s="83"/>
      <c r="C36" s="84"/>
      <c r="D36" s="85"/>
      <c r="E36" s="86"/>
      <c r="F36" s="87"/>
      <c r="G36" s="28"/>
      <c r="H36" s="28"/>
      <c r="I36" s="28"/>
    </row>
    <row r="37" spans="1:9" x14ac:dyDescent="0.2">
      <c r="A37" s="131"/>
      <c r="B37" s="83"/>
      <c r="C37" s="84"/>
      <c r="D37" s="85"/>
      <c r="E37" s="86"/>
      <c r="F37" s="87"/>
      <c r="G37" s="28"/>
      <c r="H37" s="28"/>
      <c r="I37" s="28"/>
    </row>
    <row r="38" spans="1:9" x14ac:dyDescent="0.2">
      <c r="A38" s="131"/>
      <c r="B38" s="83"/>
      <c r="C38" s="84"/>
      <c r="D38" s="85"/>
      <c r="E38" s="86"/>
      <c r="F38" s="87"/>
      <c r="G38" s="28"/>
      <c r="H38" s="28"/>
      <c r="I38" s="28"/>
    </row>
    <row r="39" spans="1:9" x14ac:dyDescent="0.2">
      <c r="A39" s="131"/>
      <c r="B39" s="83"/>
      <c r="C39" s="84"/>
      <c r="D39" s="85"/>
      <c r="E39" s="86"/>
      <c r="F39" s="87"/>
      <c r="G39" s="28"/>
      <c r="H39" s="28"/>
      <c r="I39" s="28"/>
    </row>
    <row r="40" spans="1:9" x14ac:dyDescent="0.2">
      <c r="A40" s="131"/>
      <c r="B40" s="83"/>
      <c r="C40" s="84"/>
      <c r="D40" s="85"/>
      <c r="E40" s="86"/>
      <c r="F40" s="87"/>
      <c r="G40" s="28"/>
      <c r="H40" s="28"/>
      <c r="I40" s="28"/>
    </row>
    <row r="41" spans="1:9" x14ac:dyDescent="0.2">
      <c r="A41" s="131"/>
      <c r="B41" s="83"/>
      <c r="C41" s="84"/>
      <c r="D41" s="85"/>
      <c r="E41" s="86"/>
      <c r="F41" s="87"/>
      <c r="G41" s="28"/>
      <c r="H41" s="28"/>
      <c r="I41" s="28"/>
    </row>
    <row r="42" spans="1:9" x14ac:dyDescent="0.2">
      <c r="A42" s="131"/>
      <c r="B42" s="83"/>
      <c r="C42" s="84"/>
      <c r="D42" s="85"/>
      <c r="E42" s="86"/>
      <c r="F42" s="87"/>
      <c r="G42" s="28"/>
      <c r="H42" s="28"/>
      <c r="I42" s="28"/>
    </row>
    <row r="43" spans="1:9" x14ac:dyDescent="0.2">
      <c r="A43" s="131"/>
      <c r="B43" s="83"/>
      <c r="C43" s="84"/>
      <c r="D43" s="85"/>
      <c r="E43" s="86"/>
      <c r="F43" s="87"/>
      <c r="G43" s="28"/>
      <c r="H43" s="28"/>
      <c r="I43" s="28"/>
    </row>
    <row r="44" spans="1:9" x14ac:dyDescent="0.2">
      <c r="A44" s="131"/>
      <c r="B44" s="83"/>
      <c r="C44" s="84"/>
      <c r="D44" s="85"/>
      <c r="E44" s="86"/>
      <c r="F44" s="87"/>
      <c r="G44" s="28"/>
      <c r="H44" s="28"/>
      <c r="I44" s="28"/>
    </row>
    <row r="45" spans="1:9" x14ac:dyDescent="0.2">
      <c r="A45" s="131"/>
      <c r="B45" s="83"/>
      <c r="C45" s="84"/>
      <c r="D45" s="85"/>
      <c r="E45" s="86"/>
      <c r="F45" s="87"/>
      <c r="G45" s="28"/>
      <c r="H45" s="28"/>
      <c r="I45" s="28"/>
    </row>
    <row r="46" spans="1:9" x14ac:dyDescent="0.2">
      <c r="A46" s="131"/>
      <c r="B46" s="83"/>
      <c r="C46" s="84"/>
      <c r="D46" s="85"/>
      <c r="E46" s="86"/>
      <c r="F46" s="87"/>
      <c r="G46" s="28"/>
      <c r="H46" s="28"/>
      <c r="I46" s="28"/>
    </row>
    <row r="47" spans="1:9" x14ac:dyDescent="0.2">
      <c r="A47" s="82"/>
      <c r="B47" s="83"/>
      <c r="C47" s="84"/>
      <c r="D47" s="85"/>
      <c r="E47" s="86"/>
      <c r="F47" s="87"/>
      <c r="G47" s="28"/>
      <c r="H47" s="28"/>
      <c r="I47" s="28"/>
    </row>
    <row r="48" spans="1:9" x14ac:dyDescent="0.2">
      <c r="A48" s="82"/>
      <c r="B48" s="83"/>
      <c r="C48" s="84"/>
      <c r="D48" s="85"/>
      <c r="E48" s="86"/>
      <c r="F48" s="87"/>
      <c r="G48" s="28"/>
      <c r="H48" s="28"/>
      <c r="I48" s="28"/>
    </row>
    <row r="49" spans="1:9" x14ac:dyDescent="0.2">
      <c r="A49" s="82"/>
      <c r="B49" s="83"/>
      <c r="C49" s="84"/>
      <c r="D49" s="85"/>
      <c r="E49" s="86"/>
      <c r="F49" s="87"/>
      <c r="G49" s="28"/>
      <c r="H49" s="28"/>
      <c r="I49" s="28"/>
    </row>
    <row r="50" spans="1:9" x14ac:dyDescent="0.2">
      <c r="A50" s="82"/>
      <c r="B50" s="83"/>
      <c r="C50" s="84"/>
      <c r="D50" s="85"/>
      <c r="E50" s="86"/>
      <c r="F50" s="87"/>
      <c r="G50" s="28"/>
      <c r="H50" s="28"/>
      <c r="I50" s="28"/>
    </row>
    <row r="123" spans="1:6" x14ac:dyDescent="0.2">
      <c r="A123" s="246"/>
      <c r="B123" s="83"/>
      <c r="C123" s="84"/>
      <c r="D123" s="85"/>
      <c r="E123" s="86"/>
      <c r="F123" s="247"/>
    </row>
  </sheetData>
  <sheetProtection password="DEE4" sheet="1" objects="1" scenarios="1"/>
  <customSheetViews>
    <customSheetView guid="{5F08CE83-3101-49D9-B083-BDFDD8A47A70}" scale="90" showPageBreaks="1" showRowCol="0" fitToPage="1" view="pageBreakPreview" topLeftCell="A16">
      <selection activeCell="B18" sqref="B18"/>
      <pageMargins left="0.74803149606299213" right="0.74803149606299213" top="0.51181102362204722" bottom="0.78740157480314965" header="0.51181102362204722" footer="0.51181102362204722"/>
      <pageSetup paperSize="9" scale="61" firstPageNumber="7" fitToHeight="0" orientation="portrait" useFirstPageNumber="1" r:id="rId1"/>
      <headerFooter alignWithMargins="0">
        <oddHeader xml:space="preserve">&amp;LLondon Borough of Ealing&amp;CFire Safety Works Phase 2&amp;RPart D Specification
</oddHeader>
      </headerFooter>
    </customSheetView>
    <customSheetView guid="{6CFB81DD-1674-4BB4-93B2-916906CCBDC6}" scale="90" showPageBreaks="1" showRowCol="0" fitToPage="1" view="pageBreakPreview" topLeftCell="A19">
      <selection activeCell="E10" sqref="E10"/>
      <pageMargins left="0.74803149606299213" right="0.74803149606299213" top="0.51181102362204722" bottom="0.78740157480314965" header="0.51181102362204722" footer="0.51181102362204722"/>
      <pageSetup paperSize="9" scale="61" firstPageNumber="7" fitToHeight="0" orientation="portrait" useFirstPageNumber="1" r:id="rId2"/>
      <headerFooter alignWithMargins="0">
        <oddHeader xml:space="preserve">&amp;LLondon Borough of Ealing&amp;CFire Safety Works Phase 2&amp;RPart D Specification
</oddHeader>
      </headerFooter>
    </customSheetView>
  </customSheetViews>
  <mergeCells count="1">
    <mergeCell ref="D2:F2"/>
  </mergeCells>
  <pageMargins left="0.74803149606299213" right="0.74803149606299213" top="0.51181102362204722" bottom="0.78740157480314965" header="0.51181102362204722" footer="0.51181102362204722"/>
  <pageSetup paperSize="9" scale="60" firstPageNumber="7" fitToHeight="0" orientation="portrait" useFirstPageNumber="1" r:id="rId3"/>
  <headerFooter alignWithMargins="0">
    <oddHeader xml:space="preserve">&amp;LLondon Borough of Ealing&amp;CFire Safety Works Phase 2&amp;RPart F - Rates and Prices
</oddHeader>
    <oddFooter xml:space="preserve">&amp;RF&amp;P&amp; of &amp;O&amp;N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127"/>
  <sheetViews>
    <sheetView view="pageBreakPreview" topLeftCell="A23" zoomScale="90" zoomScaleNormal="75" zoomScaleSheetLayoutView="90" zoomScalePageLayoutView="75" workbookViewId="0">
      <selection activeCell="E26" sqref="E26"/>
    </sheetView>
  </sheetViews>
  <sheetFormatPr defaultColWidth="8.85546875" defaultRowHeight="15" x14ac:dyDescent="0.2"/>
  <cols>
    <col min="1" max="1" width="9" style="48" customWidth="1"/>
    <col min="2" max="2" width="79.85546875" style="21" customWidth="1"/>
    <col min="3" max="3" width="12.42578125" style="49" customWidth="1"/>
    <col min="4" max="4" width="12.85546875" style="50" customWidth="1"/>
    <col min="5" max="5" width="16.85546875" style="51" customWidth="1"/>
    <col min="6" max="6" width="14.140625" style="52" bestFit="1" customWidth="1"/>
    <col min="7" max="7" width="24.140625" style="35" customWidth="1"/>
    <col min="8" max="16384" width="8.85546875" style="35"/>
  </cols>
  <sheetData>
    <row r="1" spans="1:9" ht="15.75" thickBot="1" x14ac:dyDescent="0.25">
      <c r="A1" s="82"/>
      <c r="B1" s="83"/>
      <c r="C1" s="84"/>
      <c r="D1" s="85"/>
      <c r="E1" s="86"/>
      <c r="F1" s="87"/>
      <c r="G1" s="28"/>
      <c r="H1" s="28"/>
      <c r="I1" s="28"/>
    </row>
    <row r="2" spans="1:9" ht="15.75" thickBot="1" x14ac:dyDescent="0.3">
      <c r="A2" s="82" t="s">
        <v>332</v>
      </c>
      <c r="B2" s="88" t="s">
        <v>80</v>
      </c>
      <c r="C2" s="107" t="s">
        <v>168</v>
      </c>
      <c r="D2" s="315" t="str">
        <f>Cover!E23</f>
        <v xml:space="preserve"> Enter ON COVER SHEET ONLY</v>
      </c>
      <c r="E2" s="316"/>
      <c r="F2" s="317"/>
      <c r="G2" s="28"/>
      <c r="H2" s="28"/>
      <c r="I2" s="28"/>
    </row>
    <row r="3" spans="1:9" x14ac:dyDescent="0.25">
      <c r="A3" s="82"/>
      <c r="B3" s="88"/>
      <c r="C3" s="84"/>
      <c r="D3" s="85"/>
      <c r="E3" s="86"/>
      <c r="F3" s="87"/>
      <c r="G3" s="28"/>
      <c r="H3" s="28"/>
      <c r="I3" s="28"/>
    </row>
    <row r="4" spans="1:9" ht="15.75" thickBot="1" x14ac:dyDescent="0.3">
      <c r="A4" s="106"/>
      <c r="B4" s="110" t="s">
        <v>1</v>
      </c>
      <c r="C4" s="111" t="s">
        <v>10</v>
      </c>
      <c r="D4" s="111" t="s">
        <v>2</v>
      </c>
      <c r="E4" s="111" t="s">
        <v>139</v>
      </c>
      <c r="F4" s="119" t="s">
        <v>140</v>
      </c>
      <c r="G4" s="28"/>
      <c r="H4" s="28"/>
      <c r="I4" s="28"/>
    </row>
    <row r="5" spans="1:9" x14ac:dyDescent="0.2">
      <c r="A5" s="276"/>
      <c r="B5" s="277"/>
      <c r="C5" s="156"/>
      <c r="D5" s="157"/>
      <c r="E5" s="158"/>
      <c r="F5" s="278"/>
      <c r="G5" s="28"/>
      <c r="H5" s="28"/>
      <c r="I5" s="28"/>
    </row>
    <row r="6" spans="1:9" x14ac:dyDescent="0.2">
      <c r="A6" s="178"/>
      <c r="B6" s="279" t="s">
        <v>61</v>
      </c>
      <c r="C6" s="75"/>
      <c r="D6" s="23"/>
      <c r="E6" s="214"/>
      <c r="F6" s="280"/>
      <c r="G6" s="28"/>
      <c r="H6" s="28"/>
      <c r="I6" s="28"/>
    </row>
    <row r="7" spans="1:9" x14ac:dyDescent="0.2">
      <c r="A7" s="178"/>
      <c r="B7" s="25"/>
      <c r="C7" s="75"/>
      <c r="D7" s="23"/>
      <c r="E7" s="214"/>
      <c r="F7" s="280"/>
      <c r="G7" s="28"/>
      <c r="H7" s="28"/>
      <c r="I7" s="28"/>
    </row>
    <row r="8" spans="1:9" ht="128.25" x14ac:dyDescent="0.2">
      <c r="A8" s="178" t="s">
        <v>344</v>
      </c>
      <c r="B8" s="281" t="s">
        <v>351</v>
      </c>
      <c r="C8" s="75">
        <v>41</v>
      </c>
      <c r="D8" s="24" t="s">
        <v>84</v>
      </c>
      <c r="E8" s="336"/>
      <c r="F8" s="280">
        <f>C8*E8</f>
        <v>0</v>
      </c>
      <c r="G8" s="28"/>
      <c r="H8" s="28"/>
      <c r="I8" s="28"/>
    </row>
    <row r="9" spans="1:9" x14ac:dyDescent="0.2">
      <c r="A9" s="178"/>
      <c r="B9" s="281"/>
      <c r="C9" s="75"/>
      <c r="D9" s="24"/>
      <c r="E9" s="214"/>
      <c r="F9" s="280"/>
      <c r="G9" s="28"/>
      <c r="H9" s="28"/>
      <c r="I9" s="28"/>
    </row>
    <row r="10" spans="1:9" x14ac:dyDescent="0.2">
      <c r="A10" s="183"/>
      <c r="B10" s="282" t="s">
        <v>123</v>
      </c>
      <c r="C10" s="29"/>
      <c r="D10" s="23"/>
      <c r="E10" s="30"/>
      <c r="F10" s="283"/>
      <c r="G10" s="28"/>
      <c r="H10" s="28"/>
      <c r="I10" s="28"/>
    </row>
    <row r="11" spans="1:9" x14ac:dyDescent="0.2">
      <c r="A11" s="183"/>
      <c r="B11" s="284"/>
      <c r="C11" s="29"/>
      <c r="D11" s="23"/>
      <c r="E11" s="30"/>
      <c r="F11" s="283"/>
      <c r="G11" s="28"/>
      <c r="H11" s="28"/>
      <c r="I11" s="28"/>
    </row>
    <row r="12" spans="1:9" ht="28.5" x14ac:dyDescent="0.2">
      <c r="A12" s="285"/>
      <c r="B12" s="286" t="s">
        <v>127</v>
      </c>
      <c r="C12" s="29"/>
      <c r="D12" s="24"/>
      <c r="E12" s="202"/>
      <c r="F12" s="287"/>
      <c r="G12" s="28"/>
      <c r="H12" s="28"/>
      <c r="I12" s="28"/>
    </row>
    <row r="13" spans="1:9" x14ac:dyDescent="0.2">
      <c r="A13" s="285" t="s">
        <v>345</v>
      </c>
      <c r="B13" s="284" t="s">
        <v>198</v>
      </c>
      <c r="C13" s="29">
        <v>15</v>
      </c>
      <c r="D13" s="23" t="s">
        <v>28</v>
      </c>
      <c r="E13" s="331"/>
      <c r="F13" s="287">
        <f t="shared" ref="F13:F15" si="0">C13*E13</f>
        <v>0</v>
      </c>
      <c r="G13" s="28"/>
      <c r="H13" s="28"/>
      <c r="I13" s="28"/>
    </row>
    <row r="14" spans="1:9" x14ac:dyDescent="0.2">
      <c r="A14" s="285" t="s">
        <v>346</v>
      </c>
      <c r="B14" s="284" t="s">
        <v>197</v>
      </c>
      <c r="C14" s="29">
        <v>10</v>
      </c>
      <c r="D14" s="23" t="s">
        <v>28</v>
      </c>
      <c r="E14" s="331"/>
      <c r="F14" s="287">
        <f t="shared" si="0"/>
        <v>0</v>
      </c>
      <c r="G14" s="28"/>
      <c r="H14" s="28"/>
      <c r="I14" s="28"/>
    </row>
    <row r="15" spans="1:9" x14ac:dyDescent="0.2">
      <c r="A15" s="285" t="s">
        <v>347</v>
      </c>
      <c r="B15" s="284" t="s">
        <v>199</v>
      </c>
      <c r="C15" s="29">
        <v>5</v>
      </c>
      <c r="D15" s="23" t="s">
        <v>28</v>
      </c>
      <c r="E15" s="331"/>
      <c r="F15" s="287">
        <f t="shared" si="0"/>
        <v>0</v>
      </c>
      <c r="G15" s="28"/>
      <c r="H15" s="28"/>
      <c r="I15" s="28"/>
    </row>
    <row r="16" spans="1:9" x14ac:dyDescent="0.2">
      <c r="A16" s="285"/>
      <c r="B16" s="284"/>
      <c r="C16" s="29"/>
      <c r="D16" s="23"/>
      <c r="E16" s="30"/>
      <c r="F16" s="283"/>
      <c r="G16" s="28"/>
      <c r="H16" s="28"/>
      <c r="I16" s="28"/>
    </row>
    <row r="17" spans="1:9" x14ac:dyDescent="0.2">
      <c r="A17" s="285"/>
      <c r="B17" s="284"/>
      <c r="C17" s="29"/>
      <c r="D17" s="23"/>
      <c r="E17" s="30"/>
      <c r="F17" s="283"/>
      <c r="G17" s="28"/>
      <c r="H17" s="28"/>
      <c r="I17" s="28"/>
    </row>
    <row r="18" spans="1:9" x14ac:dyDescent="0.2">
      <c r="A18" s="285"/>
      <c r="B18" s="282" t="s">
        <v>66</v>
      </c>
      <c r="C18" s="29"/>
      <c r="D18" s="23"/>
      <c r="E18" s="30"/>
      <c r="F18" s="283"/>
      <c r="G18" s="28"/>
      <c r="H18" s="28"/>
      <c r="I18" s="28"/>
    </row>
    <row r="19" spans="1:9" x14ac:dyDescent="0.2">
      <c r="A19" s="285"/>
      <c r="B19" s="288"/>
      <c r="C19" s="29"/>
      <c r="D19" s="23"/>
      <c r="E19" s="30"/>
      <c r="F19" s="283"/>
      <c r="G19" s="28"/>
      <c r="H19" s="28"/>
      <c r="I19" s="28"/>
    </row>
    <row r="20" spans="1:9" ht="42.75" x14ac:dyDescent="0.2">
      <c r="A20" s="285" t="s">
        <v>348</v>
      </c>
      <c r="B20" s="289" t="s">
        <v>65</v>
      </c>
      <c r="C20" s="29">
        <v>1</v>
      </c>
      <c r="D20" s="24" t="s">
        <v>68</v>
      </c>
      <c r="E20" s="331"/>
      <c r="F20" s="287">
        <f>C20*E20</f>
        <v>0</v>
      </c>
      <c r="G20" s="28"/>
      <c r="H20" s="28"/>
      <c r="I20" s="28"/>
    </row>
    <row r="21" spans="1:9" x14ac:dyDescent="0.2">
      <c r="A21" s="285"/>
      <c r="B21" s="289"/>
      <c r="C21" s="29"/>
      <c r="D21" s="24"/>
      <c r="E21" s="30"/>
      <c r="F21" s="283"/>
      <c r="G21" s="28"/>
      <c r="H21" s="28"/>
      <c r="I21" s="28"/>
    </row>
    <row r="22" spans="1:9" ht="71.25" x14ac:dyDescent="0.2">
      <c r="A22" s="285" t="s">
        <v>356</v>
      </c>
      <c r="B22" s="290" t="s">
        <v>67</v>
      </c>
      <c r="C22" s="29">
        <v>1</v>
      </c>
      <c r="D22" s="24" t="s">
        <v>68</v>
      </c>
      <c r="E22" s="331"/>
      <c r="F22" s="287">
        <f>C22*E22</f>
        <v>0</v>
      </c>
      <c r="G22" s="28"/>
      <c r="H22" s="28"/>
      <c r="I22" s="28"/>
    </row>
    <row r="23" spans="1:9" x14ac:dyDescent="0.2">
      <c r="A23" s="285"/>
      <c r="B23" s="290"/>
      <c r="C23" s="29"/>
      <c r="D23" s="24"/>
      <c r="E23" s="30"/>
      <c r="F23" s="283"/>
      <c r="G23" s="28"/>
      <c r="H23" s="28"/>
      <c r="I23" s="28"/>
    </row>
    <row r="24" spans="1:9" x14ac:dyDescent="0.25">
      <c r="A24" s="285"/>
      <c r="B24" s="291" t="s">
        <v>141</v>
      </c>
      <c r="C24" s="29"/>
      <c r="D24" s="24"/>
      <c r="E24" s="30"/>
      <c r="F24" s="283"/>
      <c r="G24" s="28"/>
      <c r="H24" s="28"/>
      <c r="I24" s="28"/>
    </row>
    <row r="25" spans="1:9" x14ac:dyDescent="0.2">
      <c r="A25" s="285"/>
      <c r="B25" s="292"/>
      <c r="C25" s="29"/>
      <c r="D25" s="24"/>
      <c r="E25" s="30"/>
      <c r="F25" s="283"/>
      <c r="G25" s="28"/>
      <c r="H25" s="28"/>
      <c r="I25" s="28"/>
    </row>
    <row r="26" spans="1:9" x14ac:dyDescent="0.2">
      <c r="A26" s="285" t="s">
        <v>357</v>
      </c>
      <c r="B26" s="292" t="s">
        <v>172</v>
      </c>
      <c r="C26" s="29">
        <v>5</v>
      </c>
      <c r="D26" s="24" t="s">
        <v>68</v>
      </c>
      <c r="E26" s="331"/>
      <c r="F26" s="287">
        <f>C26*E26</f>
        <v>0</v>
      </c>
      <c r="G26" s="28"/>
      <c r="H26" s="28"/>
      <c r="I26" s="28"/>
    </row>
    <row r="27" spans="1:9" x14ac:dyDescent="0.2">
      <c r="A27" s="183"/>
      <c r="B27" s="292"/>
      <c r="C27" s="29"/>
      <c r="D27" s="24"/>
      <c r="E27" s="30"/>
      <c r="F27" s="283"/>
      <c r="G27" s="28"/>
      <c r="H27" s="28"/>
      <c r="I27" s="28"/>
    </row>
    <row r="28" spans="1:9" x14ac:dyDescent="0.2">
      <c r="A28" s="285"/>
      <c r="B28" s="293"/>
      <c r="C28" s="275"/>
      <c r="D28" s="24"/>
      <c r="E28" s="202"/>
      <c r="F28" s="287"/>
      <c r="G28" s="28"/>
      <c r="H28" s="28"/>
      <c r="I28" s="28"/>
    </row>
    <row r="29" spans="1:9" x14ac:dyDescent="0.2">
      <c r="A29" s="183"/>
      <c r="B29" s="294"/>
      <c r="C29" s="29"/>
      <c r="D29" s="24"/>
      <c r="E29" s="202"/>
      <c r="F29" s="287"/>
      <c r="G29" s="28"/>
      <c r="H29" s="28"/>
      <c r="I29" s="28"/>
    </row>
    <row r="30" spans="1:9" x14ac:dyDescent="0.2">
      <c r="A30" s="183"/>
      <c r="B30" s="290"/>
      <c r="C30" s="29"/>
      <c r="D30" s="24"/>
      <c r="E30" s="30"/>
      <c r="F30" s="283"/>
      <c r="G30" s="28"/>
      <c r="H30" s="28"/>
      <c r="I30" s="28"/>
    </row>
    <row r="31" spans="1:9" x14ac:dyDescent="0.2">
      <c r="A31" s="183"/>
      <c r="B31" s="290"/>
      <c r="C31" s="29"/>
      <c r="D31" s="24"/>
      <c r="E31" s="30"/>
      <c r="F31" s="283"/>
      <c r="G31" s="28"/>
      <c r="H31" s="28"/>
      <c r="I31" s="28"/>
    </row>
    <row r="32" spans="1:9" x14ac:dyDescent="0.2">
      <c r="A32" s="183"/>
      <c r="B32" s="290"/>
      <c r="C32" s="29"/>
      <c r="D32" s="24"/>
      <c r="E32" s="30"/>
      <c r="F32" s="283"/>
      <c r="G32" s="28"/>
      <c r="H32" s="28"/>
      <c r="I32" s="28"/>
    </row>
    <row r="33" spans="1:20" x14ac:dyDescent="0.2">
      <c r="A33" s="295"/>
      <c r="B33" s="296"/>
      <c r="C33" s="38"/>
      <c r="D33" s="38"/>
      <c r="E33" s="39"/>
      <c r="F33" s="347"/>
      <c r="G33" s="36"/>
      <c r="H33" s="36"/>
      <c r="I33" s="91"/>
      <c r="J33" s="40"/>
      <c r="K33" s="40"/>
      <c r="L33" s="40"/>
      <c r="M33" s="37"/>
      <c r="N33" s="37"/>
      <c r="O33" s="37"/>
      <c r="P33" s="37"/>
      <c r="Q33" s="37"/>
      <c r="R33" s="37"/>
      <c r="S33" s="37"/>
      <c r="T33" s="37"/>
    </row>
    <row r="34" spans="1:20" ht="25.5" customHeight="1" thickBot="1" x14ac:dyDescent="0.25">
      <c r="A34" s="297"/>
      <c r="B34" s="345" t="s">
        <v>0</v>
      </c>
      <c r="C34" s="342"/>
      <c r="D34" s="342"/>
      <c r="E34" s="342"/>
      <c r="F34" s="346">
        <f>SUM(F5:F33)</f>
        <v>0</v>
      </c>
      <c r="G34" s="36"/>
      <c r="H34" s="36"/>
      <c r="I34" s="36"/>
      <c r="J34" s="37"/>
      <c r="K34" s="37"/>
      <c r="L34" s="37"/>
      <c r="M34" s="37"/>
      <c r="N34" s="37"/>
      <c r="O34" s="37"/>
      <c r="P34" s="37"/>
      <c r="Q34" s="37"/>
      <c r="R34" s="37"/>
      <c r="S34" s="37"/>
      <c r="T34" s="37"/>
    </row>
    <row r="35" spans="1:20" x14ac:dyDescent="0.2">
      <c r="A35" s="130"/>
      <c r="B35" s="92"/>
      <c r="C35" s="93"/>
      <c r="D35" s="94"/>
      <c r="E35" s="95"/>
      <c r="F35" s="96"/>
      <c r="G35" s="97"/>
      <c r="H35" s="36"/>
      <c r="I35" s="36"/>
      <c r="J35" s="37"/>
      <c r="K35" s="37"/>
      <c r="L35" s="37"/>
      <c r="M35" s="37"/>
      <c r="N35" s="37"/>
      <c r="O35" s="37"/>
      <c r="P35" s="37"/>
      <c r="Q35" s="37"/>
      <c r="R35" s="37"/>
      <c r="S35" s="37"/>
      <c r="T35" s="37"/>
    </row>
    <row r="36" spans="1:20" x14ac:dyDescent="0.2">
      <c r="A36" s="131"/>
      <c r="B36" s="83"/>
      <c r="C36" s="84"/>
      <c r="D36" s="85"/>
      <c r="E36" s="86"/>
      <c r="F36" s="87"/>
      <c r="G36" s="28"/>
      <c r="H36" s="28"/>
      <c r="I36" s="28"/>
    </row>
    <row r="37" spans="1:20" x14ac:dyDescent="0.2">
      <c r="A37" s="131"/>
      <c r="B37" s="83"/>
      <c r="C37" s="84"/>
      <c r="D37" s="85"/>
      <c r="E37" s="86"/>
      <c r="F37" s="87"/>
      <c r="G37" s="28"/>
      <c r="H37" s="28"/>
      <c r="I37" s="28"/>
    </row>
    <row r="38" spans="1:20" x14ac:dyDescent="0.2">
      <c r="A38" s="131"/>
      <c r="B38" s="83"/>
      <c r="C38" s="84"/>
      <c r="D38" s="85"/>
      <c r="E38" s="86"/>
      <c r="F38" s="87"/>
      <c r="G38" s="28"/>
      <c r="H38" s="28"/>
      <c r="I38" s="28"/>
    </row>
    <row r="39" spans="1:20" x14ac:dyDescent="0.2">
      <c r="A39" s="131"/>
      <c r="B39" s="83"/>
      <c r="C39" s="84"/>
      <c r="D39" s="85"/>
      <c r="E39" s="86"/>
      <c r="F39" s="87"/>
      <c r="G39" s="28"/>
      <c r="H39" s="28"/>
      <c r="I39" s="28"/>
    </row>
    <row r="40" spans="1:20" x14ac:dyDescent="0.2">
      <c r="A40" s="131"/>
      <c r="B40" s="83"/>
      <c r="C40" s="84"/>
      <c r="D40" s="85"/>
      <c r="E40" s="86"/>
      <c r="F40" s="87"/>
      <c r="G40" s="28"/>
      <c r="H40" s="28"/>
      <c r="I40" s="28"/>
    </row>
    <row r="41" spans="1:20" x14ac:dyDescent="0.2">
      <c r="A41" s="131"/>
      <c r="B41" s="83"/>
      <c r="C41" s="84"/>
      <c r="D41" s="85"/>
      <c r="E41" s="86"/>
      <c r="F41" s="87"/>
      <c r="G41" s="28"/>
      <c r="H41" s="28"/>
      <c r="I41" s="28"/>
    </row>
    <row r="42" spans="1:20" x14ac:dyDescent="0.2">
      <c r="A42" s="131"/>
      <c r="B42" s="83"/>
      <c r="C42" s="84"/>
      <c r="D42" s="85"/>
      <c r="E42" s="86"/>
      <c r="F42" s="87"/>
      <c r="G42" s="28"/>
      <c r="H42" s="28"/>
      <c r="I42" s="28"/>
    </row>
    <row r="43" spans="1:20" x14ac:dyDescent="0.2">
      <c r="A43" s="131"/>
      <c r="B43" s="83"/>
      <c r="C43" s="84"/>
      <c r="D43" s="85"/>
      <c r="E43" s="86"/>
      <c r="F43" s="87"/>
      <c r="G43" s="28"/>
      <c r="H43" s="28"/>
      <c r="I43" s="28"/>
    </row>
    <row r="44" spans="1:20" x14ac:dyDescent="0.2">
      <c r="A44" s="131"/>
      <c r="B44" s="83"/>
      <c r="C44" s="84"/>
      <c r="D44" s="85"/>
      <c r="E44" s="86"/>
      <c r="F44" s="87"/>
      <c r="G44" s="28"/>
      <c r="H44" s="28"/>
      <c r="I44" s="28"/>
    </row>
    <row r="45" spans="1:20" x14ac:dyDescent="0.2">
      <c r="A45" s="131"/>
      <c r="B45" s="83"/>
      <c r="C45" s="84"/>
      <c r="D45" s="85"/>
      <c r="E45" s="86"/>
      <c r="F45" s="87"/>
      <c r="G45" s="28"/>
      <c r="H45" s="28"/>
      <c r="I45" s="28"/>
    </row>
    <row r="46" spans="1:20" x14ac:dyDescent="0.2">
      <c r="A46" s="131"/>
      <c r="B46" s="83"/>
      <c r="C46" s="84"/>
      <c r="D46" s="85"/>
      <c r="E46" s="86"/>
      <c r="F46" s="87"/>
      <c r="G46" s="28"/>
      <c r="H46" s="28"/>
      <c r="I46" s="28"/>
    </row>
    <row r="47" spans="1:20" x14ac:dyDescent="0.2">
      <c r="A47" s="131"/>
      <c r="B47" s="83"/>
      <c r="C47" s="84"/>
      <c r="D47" s="85"/>
      <c r="E47" s="86"/>
      <c r="F47" s="87"/>
      <c r="G47" s="28"/>
      <c r="H47" s="28"/>
      <c r="I47" s="28"/>
    </row>
    <row r="48" spans="1:20" x14ac:dyDescent="0.2">
      <c r="A48" s="131"/>
      <c r="B48" s="83"/>
      <c r="C48" s="84"/>
      <c r="D48" s="85"/>
      <c r="E48" s="86"/>
      <c r="F48" s="87"/>
      <c r="G48" s="28"/>
      <c r="H48" s="28"/>
      <c r="I48" s="28"/>
    </row>
    <row r="49" spans="1:9" x14ac:dyDescent="0.2">
      <c r="A49" s="131"/>
      <c r="B49" s="83"/>
      <c r="C49" s="84"/>
      <c r="D49" s="85"/>
      <c r="E49" s="86"/>
      <c r="F49" s="87"/>
      <c r="G49" s="28"/>
      <c r="H49" s="28"/>
      <c r="I49" s="28"/>
    </row>
    <row r="50" spans="1:9" x14ac:dyDescent="0.2">
      <c r="A50" s="131"/>
      <c r="B50" s="83"/>
      <c r="C50" s="84"/>
      <c r="D50" s="85"/>
      <c r="E50" s="86"/>
      <c r="F50" s="87"/>
      <c r="G50" s="28"/>
      <c r="H50" s="28"/>
      <c r="I50" s="28"/>
    </row>
    <row r="51" spans="1:9" x14ac:dyDescent="0.2">
      <c r="A51" s="131"/>
      <c r="B51" s="83"/>
      <c r="C51" s="84"/>
      <c r="D51" s="85"/>
      <c r="E51" s="86"/>
      <c r="F51" s="87"/>
      <c r="G51" s="28"/>
      <c r="H51" s="28"/>
      <c r="I51" s="28"/>
    </row>
    <row r="52" spans="1:9" x14ac:dyDescent="0.2">
      <c r="A52" s="131"/>
      <c r="B52" s="83"/>
      <c r="C52" s="84"/>
      <c r="D52" s="85"/>
      <c r="E52" s="86"/>
      <c r="F52" s="87"/>
      <c r="G52" s="28"/>
      <c r="H52" s="28"/>
      <c r="I52" s="28"/>
    </row>
    <row r="53" spans="1:9" x14ac:dyDescent="0.2">
      <c r="A53" s="131"/>
      <c r="B53" s="83"/>
      <c r="C53" s="84"/>
      <c r="D53" s="85"/>
      <c r="E53" s="86"/>
      <c r="F53" s="87"/>
      <c r="G53" s="28"/>
      <c r="H53" s="28"/>
      <c r="I53" s="28"/>
    </row>
    <row r="54" spans="1:9" x14ac:dyDescent="0.2">
      <c r="A54" s="131"/>
      <c r="B54" s="83"/>
      <c r="C54" s="84"/>
      <c r="D54" s="85"/>
      <c r="E54" s="86"/>
      <c r="F54" s="87"/>
      <c r="G54" s="28"/>
      <c r="H54" s="28"/>
      <c r="I54" s="28"/>
    </row>
    <row r="55" spans="1:9" x14ac:dyDescent="0.2">
      <c r="A55" s="131"/>
      <c r="B55" s="83"/>
      <c r="C55" s="84"/>
      <c r="D55" s="85"/>
      <c r="E55" s="86"/>
      <c r="F55" s="87"/>
      <c r="G55" s="28"/>
      <c r="H55" s="28"/>
      <c r="I55" s="28"/>
    </row>
    <row r="56" spans="1:9" x14ac:dyDescent="0.2">
      <c r="A56" s="131"/>
      <c r="B56" s="83"/>
      <c r="C56" s="84"/>
      <c r="D56" s="85"/>
      <c r="E56" s="86"/>
      <c r="F56" s="87"/>
      <c r="G56" s="28"/>
      <c r="H56" s="28"/>
      <c r="I56" s="28"/>
    </row>
    <row r="57" spans="1:9" x14ac:dyDescent="0.2">
      <c r="A57" s="82"/>
      <c r="B57" s="83"/>
      <c r="C57" s="84"/>
      <c r="D57" s="85"/>
      <c r="E57" s="86"/>
      <c r="F57" s="87"/>
      <c r="G57" s="28"/>
      <c r="H57" s="28"/>
      <c r="I57" s="28"/>
    </row>
    <row r="58" spans="1:9" x14ac:dyDescent="0.2">
      <c r="A58" s="82"/>
      <c r="B58" s="83"/>
      <c r="C58" s="84"/>
      <c r="D58" s="85"/>
      <c r="E58" s="86"/>
      <c r="F58" s="87"/>
      <c r="G58" s="28"/>
      <c r="H58" s="28"/>
      <c r="I58" s="28"/>
    </row>
    <row r="59" spans="1:9" x14ac:dyDescent="0.2">
      <c r="A59" s="82"/>
      <c r="B59" s="83"/>
      <c r="C59" s="84"/>
      <c r="D59" s="85"/>
      <c r="E59" s="86"/>
      <c r="F59" s="87"/>
      <c r="G59" s="28"/>
      <c r="H59" s="28"/>
      <c r="I59" s="28"/>
    </row>
    <row r="60" spans="1:9" x14ac:dyDescent="0.2">
      <c r="A60" s="82"/>
      <c r="B60" s="83"/>
      <c r="C60" s="84"/>
      <c r="D60" s="85"/>
      <c r="E60" s="86"/>
      <c r="F60" s="87"/>
      <c r="G60" s="28"/>
      <c r="H60" s="28"/>
      <c r="I60" s="28"/>
    </row>
    <row r="127" spans="1:6" x14ac:dyDescent="0.2">
      <c r="A127" s="246"/>
      <c r="B127" s="83"/>
      <c r="C127" s="84"/>
      <c r="D127" s="85"/>
      <c r="E127" s="86"/>
      <c r="F127" s="247"/>
    </row>
  </sheetData>
  <sheetProtection password="DEE4" sheet="1" objects="1" scenarios="1"/>
  <customSheetViews>
    <customSheetView guid="{5F08CE83-3101-49D9-B083-BDFDD8A47A70}" scale="90" showPageBreaks="1" fitToPage="1" view="pageBreakPreview">
      <selection activeCell="B13" sqref="B13"/>
      <pageMargins left="0.74803149606299213" right="0.74803149606299213" top="0.51181102362204722" bottom="0.78740157480314965" header="0.51181102362204722" footer="0.51181102362204722"/>
      <pageSetup paperSize="9" scale="61" firstPageNumber="7" fitToHeight="0" orientation="portrait" useFirstPageNumber="1" r:id="rId1"/>
      <headerFooter alignWithMargins="0">
        <oddHeader xml:space="preserve">&amp;LLondon Borough of Ealing&amp;CFire Safety Works Phase 2&amp;RPart D Specification
</oddHeader>
      </headerFooter>
    </customSheetView>
    <customSheetView guid="{6CFB81DD-1674-4BB4-93B2-916906CCBDC6}" scale="90" showPageBreaks="1" showRowCol="0" fitToPage="1" view="pageBreakPreview" topLeftCell="A4">
      <selection activeCell="I258" sqref="I258"/>
      <pageMargins left="0.74803149606299213" right="0.74803149606299213" top="0.51181102362204722" bottom="0.78740157480314965" header="0.51181102362204722" footer="0.51181102362204722"/>
      <pageSetup paperSize="9" scale="61" firstPageNumber="7" fitToHeight="0" orientation="portrait" useFirstPageNumber="1" r:id="rId2"/>
      <headerFooter alignWithMargins="0">
        <oddHeader xml:space="preserve">&amp;LLondon Borough of Ealing&amp;CFire Safety Works Phase 2&amp;RPart D Specification
</oddHeader>
      </headerFooter>
    </customSheetView>
  </customSheetViews>
  <mergeCells count="1">
    <mergeCell ref="D2:F2"/>
  </mergeCells>
  <pageMargins left="0.74803149606299213" right="0.74803149606299213" top="0.51181102362204722" bottom="0.78740157480314965" header="0.51181102362204722" footer="0.51181102362204722"/>
  <pageSetup paperSize="9" scale="60" firstPageNumber="7" fitToHeight="0" orientation="portrait" useFirstPageNumber="1" r:id="rId3"/>
  <headerFooter alignWithMargins="0">
    <oddHeader xml:space="preserve">&amp;LLondon Borough of Ealing&amp;CFire Safety Works Phase 2&amp;RPart F - Rates and Prices
</oddHeader>
    <oddFooter xml:space="preserve">&amp;RF&amp;P&amp; of &amp;O&amp;N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23"/>
  <sheetViews>
    <sheetView tabSelected="1" view="pageBreakPreview" topLeftCell="A28" zoomScaleNormal="100" zoomScaleSheetLayoutView="100" workbookViewId="0">
      <selection activeCell="G32" sqref="G32"/>
    </sheetView>
  </sheetViews>
  <sheetFormatPr defaultRowHeight="12.75" x14ac:dyDescent="0.2"/>
  <cols>
    <col min="4" max="4" width="13.42578125" customWidth="1"/>
    <col min="5" max="5" width="6.28515625" customWidth="1"/>
    <col min="8" max="8" width="16.28515625" customWidth="1"/>
    <col min="9" max="9" width="7.5703125" customWidth="1"/>
  </cols>
  <sheetData>
    <row r="1" spans="1:9" ht="15.75" x14ac:dyDescent="0.25">
      <c r="A1" s="323" t="s">
        <v>100</v>
      </c>
      <c r="B1" s="324"/>
      <c r="C1" s="324"/>
      <c r="D1" s="324"/>
      <c r="E1" s="324"/>
      <c r="F1" s="324"/>
      <c r="G1" s="324"/>
      <c r="H1" s="324"/>
      <c r="I1" s="325"/>
    </row>
    <row r="2" spans="1:9" ht="15" x14ac:dyDescent="0.2">
      <c r="A2" s="15"/>
      <c r="B2" s="16"/>
      <c r="C2" s="16"/>
      <c r="D2" s="16"/>
      <c r="E2" s="16"/>
      <c r="F2" s="16"/>
      <c r="G2" s="16"/>
      <c r="H2" s="16"/>
      <c r="I2" s="17"/>
    </row>
    <row r="3" spans="1:9" ht="15.75" x14ac:dyDescent="0.25">
      <c r="A3" s="326" t="s">
        <v>101</v>
      </c>
      <c r="B3" s="327"/>
      <c r="C3" s="327"/>
      <c r="D3" s="327"/>
      <c r="E3" s="327"/>
      <c r="F3" s="327"/>
      <c r="G3" s="327"/>
      <c r="H3" s="327"/>
      <c r="I3" s="328"/>
    </row>
    <row r="4" spans="1:9" ht="15" x14ac:dyDescent="0.2">
      <c r="A4" s="15"/>
      <c r="B4" s="16"/>
      <c r="C4" s="16"/>
      <c r="D4" s="16"/>
      <c r="E4" s="16"/>
      <c r="F4" s="16"/>
      <c r="G4" s="16"/>
      <c r="H4" s="16"/>
      <c r="I4" s="17"/>
    </row>
    <row r="5" spans="1:9" ht="15.75" x14ac:dyDescent="0.25">
      <c r="A5" s="303" t="s">
        <v>122</v>
      </c>
      <c r="B5" s="304"/>
      <c r="C5" s="304"/>
      <c r="D5" s="304"/>
      <c r="E5" s="304"/>
      <c r="F5" s="304"/>
      <c r="G5" s="304"/>
      <c r="H5" s="304"/>
      <c r="I5" s="305"/>
    </row>
    <row r="6" spans="1:9" x14ac:dyDescent="0.2">
      <c r="A6" s="230"/>
      <c r="B6" s="231"/>
      <c r="C6" s="231"/>
      <c r="D6" s="231"/>
      <c r="E6" s="231"/>
      <c r="F6" s="231"/>
      <c r="G6" s="231"/>
      <c r="H6" s="231"/>
      <c r="I6" s="232"/>
    </row>
    <row r="7" spans="1:9" x14ac:dyDescent="0.2">
      <c r="A7" s="230"/>
      <c r="B7" s="231"/>
      <c r="C7" s="231"/>
      <c r="D7" s="231"/>
      <c r="E7" s="231"/>
      <c r="F7" s="231"/>
      <c r="G7" s="231"/>
      <c r="H7" s="231"/>
      <c r="I7" s="232"/>
    </row>
    <row r="8" spans="1:9" ht="18" x14ac:dyDescent="0.25">
      <c r="A8" s="306" t="s">
        <v>142</v>
      </c>
      <c r="B8" s="307"/>
      <c r="C8" s="307"/>
      <c r="D8" s="307"/>
      <c r="E8" s="307"/>
      <c r="F8" s="307"/>
      <c r="G8" s="307"/>
      <c r="H8" s="307"/>
      <c r="I8" s="308"/>
    </row>
    <row r="9" spans="1:9" x14ac:dyDescent="0.2">
      <c r="A9" s="230"/>
      <c r="B9" s="231"/>
      <c r="C9" s="231"/>
      <c r="D9" s="231"/>
      <c r="E9" s="231"/>
      <c r="F9" s="231"/>
      <c r="G9" s="231"/>
      <c r="H9" s="231"/>
      <c r="I9" s="232"/>
    </row>
    <row r="10" spans="1:9" x14ac:dyDescent="0.2">
      <c r="A10" s="230"/>
      <c r="B10" s="231"/>
      <c r="C10" s="231"/>
      <c r="D10" s="231"/>
      <c r="E10" s="231"/>
      <c r="F10" s="231"/>
      <c r="G10" s="231"/>
      <c r="H10" s="231"/>
      <c r="I10" s="232"/>
    </row>
    <row r="11" spans="1:9" x14ac:dyDescent="0.2">
      <c r="A11" s="230"/>
      <c r="B11" s="231" t="s">
        <v>259</v>
      </c>
      <c r="C11" s="80" t="s">
        <v>143</v>
      </c>
      <c r="D11" s="231"/>
      <c r="E11" s="231"/>
      <c r="F11" s="231"/>
      <c r="G11" s="231"/>
      <c r="H11" s="233">
        <f>'1 -  Fire Doors'!F127</f>
        <v>0</v>
      </c>
      <c r="I11" s="232"/>
    </row>
    <row r="12" spans="1:9" x14ac:dyDescent="0.2">
      <c r="A12" s="230"/>
      <c r="B12" s="231"/>
      <c r="C12" s="231"/>
      <c r="D12" s="231"/>
      <c r="E12" s="231"/>
      <c r="F12" s="231"/>
      <c r="G12" s="231"/>
      <c r="H12" s="233"/>
      <c r="I12" s="232"/>
    </row>
    <row r="13" spans="1:9" x14ac:dyDescent="0.2">
      <c r="A13" s="230"/>
      <c r="B13" s="231" t="s">
        <v>258</v>
      </c>
      <c r="C13" s="80" t="s">
        <v>144</v>
      </c>
      <c r="D13" s="231"/>
      <c r="E13" s="231"/>
      <c r="F13" s="231"/>
      <c r="G13" s="231"/>
      <c r="H13" s="233">
        <f>'2 - Fire Signage'!F50</f>
        <v>0</v>
      </c>
      <c r="I13" s="232"/>
    </row>
    <row r="14" spans="1:9" x14ac:dyDescent="0.2">
      <c r="A14" s="230"/>
      <c r="B14" s="231"/>
      <c r="C14" s="231"/>
      <c r="D14" s="231"/>
      <c r="E14" s="231"/>
      <c r="F14" s="231"/>
      <c r="G14" s="231"/>
      <c r="H14" s="233"/>
      <c r="I14" s="232"/>
    </row>
    <row r="15" spans="1:9" x14ac:dyDescent="0.2">
      <c r="A15" s="230"/>
      <c r="B15" s="231" t="s">
        <v>278</v>
      </c>
      <c r="C15" s="80" t="s">
        <v>145</v>
      </c>
      <c r="D15" s="231"/>
      <c r="E15" s="231"/>
      <c r="F15" s="231"/>
      <c r="G15" s="231"/>
      <c r="H15" s="233">
        <f>'3 - Sealing Systems'!F119</f>
        <v>0</v>
      </c>
      <c r="I15" s="232"/>
    </row>
    <row r="16" spans="1:9" x14ac:dyDescent="0.2">
      <c r="A16" s="230"/>
      <c r="B16" s="231"/>
      <c r="C16" s="231"/>
      <c r="D16" s="231"/>
      <c r="E16" s="231"/>
      <c r="F16" s="231"/>
      <c r="G16" s="231"/>
      <c r="H16" s="233"/>
      <c r="I16" s="232"/>
    </row>
    <row r="17" spans="1:9" x14ac:dyDescent="0.2">
      <c r="A17" s="230"/>
      <c r="B17" s="231" t="s">
        <v>330</v>
      </c>
      <c r="C17" s="80" t="s">
        <v>146</v>
      </c>
      <c r="D17" s="231"/>
      <c r="E17" s="231"/>
      <c r="F17" s="231"/>
      <c r="G17" s="231"/>
      <c r="H17" s="233">
        <f>'4 - Internal Decs'!F12</f>
        <v>0</v>
      </c>
      <c r="I17" s="232"/>
    </row>
    <row r="18" spans="1:9" x14ac:dyDescent="0.2">
      <c r="A18" s="230"/>
      <c r="B18" s="231"/>
      <c r="C18" s="231"/>
      <c r="D18" s="231"/>
      <c r="E18" s="231"/>
      <c r="F18" s="231"/>
      <c r="G18" s="231"/>
      <c r="H18" s="233"/>
      <c r="I18" s="232"/>
    </row>
    <row r="19" spans="1:9" x14ac:dyDescent="0.2">
      <c r="A19" s="230"/>
      <c r="B19" s="231" t="s">
        <v>331</v>
      </c>
      <c r="C19" s="80" t="s">
        <v>147</v>
      </c>
      <c r="D19" s="231"/>
      <c r="E19" s="231"/>
      <c r="F19" s="231"/>
      <c r="G19" s="231"/>
      <c r="H19" s="233">
        <f>'5 -Collars &amp; Pillows'!F28</f>
        <v>0</v>
      </c>
      <c r="I19" s="232"/>
    </row>
    <row r="20" spans="1:9" x14ac:dyDescent="0.2">
      <c r="A20" s="230"/>
      <c r="B20" s="231"/>
      <c r="C20" s="231"/>
      <c r="D20" s="231"/>
      <c r="E20" s="231"/>
      <c r="F20" s="231"/>
      <c r="G20" s="231"/>
      <c r="H20" s="233"/>
      <c r="I20" s="232"/>
    </row>
    <row r="21" spans="1:9" x14ac:dyDescent="0.2">
      <c r="A21" s="230"/>
      <c r="B21" s="231" t="s">
        <v>332</v>
      </c>
      <c r="C21" s="80" t="s">
        <v>148</v>
      </c>
      <c r="D21" s="231"/>
      <c r="E21" s="231"/>
      <c r="F21" s="231"/>
      <c r="G21" s="231"/>
      <c r="H21" s="233">
        <f>'6 - General Items'!F34</f>
        <v>0</v>
      </c>
      <c r="I21" s="232"/>
    </row>
    <row r="22" spans="1:9" x14ac:dyDescent="0.2">
      <c r="A22" s="230"/>
      <c r="B22" s="231"/>
      <c r="C22" s="231"/>
      <c r="D22" s="231"/>
      <c r="E22" s="231"/>
      <c r="F22" s="231"/>
      <c r="G22" s="231"/>
      <c r="H22" s="196"/>
      <c r="I22" s="232"/>
    </row>
    <row r="23" spans="1:9" x14ac:dyDescent="0.2">
      <c r="A23" s="230"/>
      <c r="B23" s="231"/>
      <c r="C23" s="231"/>
      <c r="D23" s="231"/>
      <c r="E23" s="231"/>
      <c r="F23" s="231"/>
      <c r="G23" s="231"/>
      <c r="H23" s="233"/>
      <c r="I23" s="232"/>
    </row>
    <row r="24" spans="1:9" x14ac:dyDescent="0.2">
      <c r="A24" s="230"/>
      <c r="B24" s="231"/>
      <c r="C24" s="231"/>
      <c r="D24" s="231"/>
      <c r="E24" s="231"/>
      <c r="F24" s="231"/>
      <c r="G24" s="234" t="s">
        <v>149</v>
      </c>
      <c r="H24" s="233">
        <f>SUM(H11:H21)</f>
        <v>0</v>
      </c>
      <c r="I24" s="232"/>
    </row>
    <row r="25" spans="1:9" x14ac:dyDescent="0.2">
      <c r="A25" s="230"/>
      <c r="B25" s="231"/>
      <c r="C25" s="231"/>
      <c r="D25" s="231"/>
      <c r="E25" s="231"/>
      <c r="F25" s="231"/>
      <c r="G25" s="231"/>
      <c r="H25" s="233"/>
      <c r="I25" s="232"/>
    </row>
    <row r="26" spans="1:9" ht="15.75" customHeight="1" thickBot="1" x14ac:dyDescent="0.25">
      <c r="A26" s="230"/>
      <c r="B26" s="231"/>
      <c r="C26" s="231"/>
      <c r="D26" s="231"/>
      <c r="E26" s="231"/>
      <c r="F26" s="231"/>
      <c r="G26" s="231"/>
      <c r="H26" s="197"/>
      <c r="I26" s="232"/>
    </row>
    <row r="27" spans="1:9" ht="14.25" thickTop="1" thickBot="1" x14ac:dyDescent="0.25">
      <c r="A27" s="230"/>
      <c r="B27" s="231"/>
      <c r="C27" s="231"/>
      <c r="D27" s="231"/>
      <c r="E27" s="231"/>
      <c r="F27" s="231"/>
      <c r="G27" s="231"/>
      <c r="H27" s="231"/>
      <c r="I27" s="232"/>
    </row>
    <row r="28" spans="1:9" ht="15" customHeight="1" thickBot="1" x14ac:dyDescent="0.25">
      <c r="A28" s="230"/>
      <c r="B28" s="231"/>
      <c r="C28" s="231"/>
      <c r="D28" s="107" t="s">
        <v>168</v>
      </c>
      <c r="E28" s="353" t="str">
        <f>Cover!E23</f>
        <v xml:space="preserve"> Enter ON COVER SHEET ONLY</v>
      </c>
      <c r="F28" s="354"/>
      <c r="G28" s="354"/>
      <c r="H28" s="355"/>
      <c r="I28" s="232"/>
    </row>
    <row r="29" spans="1:9" x14ac:dyDescent="0.2">
      <c r="A29" s="230"/>
      <c r="B29" s="231"/>
      <c r="C29" s="226"/>
      <c r="D29" s="227"/>
      <c r="E29" s="228"/>
      <c r="F29" s="229"/>
      <c r="G29" s="231"/>
      <c r="H29" s="231"/>
      <c r="I29" s="232"/>
    </row>
    <row r="30" spans="1:9" ht="33" customHeight="1" x14ac:dyDescent="0.2">
      <c r="A30" s="230"/>
      <c r="B30" s="231"/>
      <c r="C30" s="241" t="s">
        <v>159</v>
      </c>
      <c r="D30" s="329" t="s">
        <v>160</v>
      </c>
      <c r="E30" s="329"/>
      <c r="F30" s="329"/>
      <c r="G30" s="348"/>
      <c r="H30" s="215">
        <f>H24*G30</f>
        <v>0</v>
      </c>
      <c r="I30" s="232"/>
    </row>
    <row r="31" spans="1:9" ht="41.25" customHeight="1" x14ac:dyDescent="0.2">
      <c r="A31" s="230"/>
      <c r="B31" s="231"/>
      <c r="C31" s="241" t="s">
        <v>165</v>
      </c>
      <c r="D31" s="321" t="s">
        <v>163</v>
      </c>
      <c r="E31" s="321"/>
      <c r="F31" s="321"/>
      <c r="G31" s="217" t="s">
        <v>162</v>
      </c>
      <c r="H31" s="218">
        <f>H30+H24</f>
        <v>0</v>
      </c>
      <c r="I31" s="232"/>
    </row>
    <row r="32" spans="1:9" ht="40.5" customHeight="1" x14ac:dyDescent="0.2">
      <c r="A32" s="230"/>
      <c r="B32" s="231"/>
      <c r="C32" s="241" t="s">
        <v>161</v>
      </c>
      <c r="D32" s="321" t="s">
        <v>164</v>
      </c>
      <c r="E32" s="321"/>
      <c r="F32" s="321"/>
      <c r="G32" s="349"/>
      <c r="H32" s="219">
        <f>H24*G32</f>
        <v>0</v>
      </c>
      <c r="I32" s="232"/>
    </row>
    <row r="33" spans="1:9" ht="25.5" customHeight="1" x14ac:dyDescent="0.2">
      <c r="A33" s="230"/>
      <c r="B33" s="231"/>
      <c r="C33" s="216"/>
      <c r="D33" s="321" t="s">
        <v>166</v>
      </c>
      <c r="E33" s="321"/>
      <c r="F33" s="321"/>
      <c r="G33" s="220"/>
      <c r="H33" s="219">
        <f>H31+H32</f>
        <v>0</v>
      </c>
      <c r="I33" s="232"/>
    </row>
    <row r="34" spans="1:9" x14ac:dyDescent="0.2">
      <c r="A34" s="230"/>
      <c r="B34" s="231"/>
      <c r="C34" s="216"/>
      <c r="D34" s="223"/>
      <c r="E34" s="224"/>
      <c r="F34" s="225"/>
      <c r="G34" s="220"/>
      <c r="H34" s="220"/>
      <c r="I34" s="232"/>
    </row>
    <row r="35" spans="1:9" ht="111.75" customHeight="1" x14ac:dyDescent="0.2">
      <c r="A35" s="230"/>
      <c r="B35" s="231"/>
      <c r="C35" s="221"/>
      <c r="D35" s="322" t="s">
        <v>169</v>
      </c>
      <c r="E35" s="322"/>
      <c r="F35" s="322"/>
      <c r="G35" s="222"/>
      <c r="H35" s="356">
        <f>H33</f>
        <v>0</v>
      </c>
      <c r="I35" s="232"/>
    </row>
    <row r="36" spans="1:9" ht="13.5" thickBot="1" x14ac:dyDescent="0.25">
      <c r="A36" s="235"/>
      <c r="B36" s="236"/>
      <c r="C36" s="236"/>
      <c r="D36" s="236"/>
      <c r="E36" s="236"/>
      <c r="F36" s="236"/>
      <c r="G36" s="236"/>
      <c r="H36" s="236"/>
      <c r="I36" s="237"/>
    </row>
    <row r="123" spans="1:6" x14ac:dyDescent="0.2">
      <c r="A123" s="245"/>
      <c r="B123" s="231"/>
      <c r="C123" s="231"/>
      <c r="D123" s="231"/>
      <c r="E123" s="231"/>
      <c r="F123" s="232"/>
    </row>
  </sheetData>
  <sheetProtection password="DEE4" sheet="1" objects="1" scenarios="1"/>
  <mergeCells count="10">
    <mergeCell ref="D32:F32"/>
    <mergeCell ref="D35:F35"/>
    <mergeCell ref="D33:F33"/>
    <mergeCell ref="A1:I1"/>
    <mergeCell ref="A3:I3"/>
    <mergeCell ref="A5:I5"/>
    <mergeCell ref="A8:I8"/>
    <mergeCell ref="D30:F30"/>
    <mergeCell ref="D31:F31"/>
    <mergeCell ref="E28:H28"/>
  </mergeCells>
  <pageMargins left="0.7" right="0.7" top="0.75" bottom="0.75" header="0.3" footer="0.3"/>
  <pageSetup paperSize="9" scale="99" orientation="portrait" horizontalDpi="300" verticalDpi="300" r:id="rId1"/>
  <rowBreaks count="1" manualBreakCount="1">
    <brk id="3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41" sqref="F41"/>
    </sheetView>
  </sheetViews>
  <sheetFormatPr defaultRowHeight="12.75" x14ac:dyDescent="0.2"/>
  <sheetData/>
  <customSheetViews>
    <customSheetView guid="{5F08CE83-3101-49D9-B083-BDFDD8A47A7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Cover</vt:lpstr>
      <vt:lpstr>1 -  Fire Doors</vt:lpstr>
      <vt:lpstr>2 - Fire Signage</vt:lpstr>
      <vt:lpstr>3 - Sealing Systems</vt:lpstr>
      <vt:lpstr>4 - Internal Decs</vt:lpstr>
      <vt:lpstr>5 -Collars &amp; Pillows</vt:lpstr>
      <vt:lpstr>6 - General Items</vt:lpstr>
      <vt:lpstr>Collection</vt:lpstr>
      <vt:lpstr>Sheet1</vt:lpstr>
      <vt:lpstr>'1 -  Fire Doors'!Print_Area</vt:lpstr>
      <vt:lpstr>'2 - Fire Signage'!Print_Area</vt:lpstr>
      <vt:lpstr>'3 - Sealing Systems'!Print_Area</vt:lpstr>
      <vt:lpstr>'4 - Internal Decs'!Print_Area</vt:lpstr>
      <vt:lpstr>'5 -Collars &amp; Pillows'!Print_Area</vt:lpstr>
      <vt:lpstr>'6 - General Items'!Print_Area</vt:lpstr>
      <vt:lpstr>Collection!Print_Area</vt:lpstr>
      <vt:lpstr>Cover!Print_Area</vt:lpstr>
      <vt:lpstr>'1 -  Fire Doors'!Print_Titles</vt:lpstr>
      <vt:lpstr>'2 - Fire Signage'!Print_Titles</vt:lpstr>
      <vt:lpstr>'3 - Sealing Systems'!Print_Titles</vt:lpstr>
      <vt:lpstr>'4 - Internal Decs'!Print_Titles</vt:lpstr>
      <vt:lpstr>'5 -Collars &amp; Pillows'!Print_Titles</vt:lpstr>
      <vt:lpstr>'6 - General Items'!Print_Titles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Rowan &amp; Partners</dc:creator>
  <cp:lastModifiedBy>browns</cp:lastModifiedBy>
  <cp:lastPrinted>2015-08-18T08:13:54Z</cp:lastPrinted>
  <dcterms:created xsi:type="dcterms:W3CDTF">2002-02-15T14:07:15Z</dcterms:created>
  <dcterms:modified xsi:type="dcterms:W3CDTF">2015-12-01T17:03:54Z</dcterms:modified>
</cp:coreProperties>
</file>