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somerset.sharepoint.com/sites/spt/People and Communities/DN594332 - Handyperson Service 2022/Tender Docs/"/>
    </mc:Choice>
  </mc:AlternateContent>
  <xr:revisionPtr revIDLastSave="136" documentId="8_{8F8CA6CC-63B1-4F76-8338-6B5EB8FE3624}" xr6:coauthVersionLast="47" xr6:coauthVersionMax="47" xr10:uidLastSave="{824346BE-4D61-406E-B07E-5B8DA4784480}"/>
  <bookViews>
    <workbookView xWindow="-120" yWindow="-120" windowWidth="29040" windowHeight="15840" xr2:uid="{E295B95F-2CF0-437D-8404-CE11A6AE273B}"/>
  </bookViews>
  <sheets>
    <sheet name="Instructions" sheetId="3" r:id="rId1"/>
    <sheet name="Master 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9" i="1"/>
  <c r="H30" i="1"/>
  <c r="H31" i="1"/>
  <c r="H32" i="1"/>
  <c r="H33" i="1"/>
  <c r="H34" i="1"/>
  <c r="H35" i="1"/>
  <c r="H36" i="1"/>
  <c r="H37" i="1"/>
  <c r="H38" i="1"/>
  <c r="H39" i="1"/>
  <c r="H40" i="1"/>
  <c r="H41" i="1"/>
  <c r="H42" i="1"/>
  <c r="H44" i="1"/>
  <c r="H45" i="1"/>
  <c r="H46" i="1"/>
  <c r="H47" i="1"/>
  <c r="H48" i="1"/>
  <c r="H49" i="1"/>
  <c r="H2" i="1"/>
  <c r="H50" i="1" l="1"/>
</calcChain>
</file>

<file path=xl/sharedStrings.xml><?xml version="1.0" encoding="utf-8"?>
<sst xmlns="http://schemas.openxmlformats.org/spreadsheetml/2006/main" count="192" uniqueCount="160">
  <si>
    <t>Theme</t>
  </si>
  <si>
    <t>Outcome</t>
  </si>
  <si>
    <t>Primary Ref</t>
  </si>
  <si>
    <t>Measure</t>
  </si>
  <si>
    <t>Unit</t>
  </si>
  <si>
    <t>Proxy</t>
  </si>
  <si>
    <t>Jobs: Promote Local Skills and Employment</t>
  </si>
  <si>
    <t>More local people in employment</t>
  </si>
  <si>
    <t>NT1</t>
  </si>
  <si>
    <t>No. of local direct employees (FTE) hired or retained (for re-tendered contracts) on contract for one year or the whole duration of the contract, whichever is shorter</t>
  </si>
  <si>
    <t>No. people FTE</t>
  </si>
  <si>
    <t>NT1b</t>
  </si>
  <si>
    <t xml:space="preserve">No. of residents (FTE) from the listed sub-localities employed directly or through the supply chain as a result of your procurement requirements on the contract for one year or the whole duration of the contract, whichever is shorter (see sub-localities listed in 'LISTNT1b') </t>
  </si>
  <si>
    <t>NT1c</t>
  </si>
  <si>
    <t>No. of local people (FTE) on contract for one year or the whole duration of the contract, whichever is shorter, employed through the supply chain as a result of your procurement requirements</t>
  </si>
  <si>
    <t>More opportunities for disadvantaged people</t>
  </si>
  <si>
    <t>NT3</t>
  </si>
  <si>
    <t>No. of employees (FTE) hired on the contract who are long term unemployed (unemployed for a year or longer) as a result of a recruitment programme</t>
  </si>
  <si>
    <t>NT4</t>
  </si>
  <si>
    <t>No. of employees (FTE) hired on the contract who are Not in Employment, Education, or Training (NEETs) as a result of a recruitment programme</t>
  </si>
  <si>
    <t>NT5</t>
  </si>
  <si>
    <t>No. of 18+ y.o. employees (FTE) hired on the contract who are rehabilitating or ex offenders as a result of a recruitment programme</t>
  </si>
  <si>
    <t>NT6</t>
  </si>
  <si>
    <t>No. of disabled employees (FTE) hired on the contract as a result of a recruitment programme</t>
  </si>
  <si>
    <t>NT7</t>
  </si>
  <si>
    <t>No. of hours of support into work provided to over 24 y.o. unemployed people through career mentoring, including mock interviews, CV advice, and careers guidance</t>
  </si>
  <si>
    <t>No. hrs (total session duration)*no. attendees</t>
  </si>
  <si>
    <t>Improved skills</t>
  </si>
  <si>
    <t>NT8</t>
  </si>
  <si>
    <t xml:space="preserve">No. of staff hours spent on local school and college visits e.g. delivering career talks, curriculum support, literacy support, safety talks (including preparation time) </t>
  </si>
  <si>
    <t>No. staff hours</t>
  </si>
  <si>
    <t>NT9</t>
  </si>
  <si>
    <t>No. of weeks of training opportunities on the contract (BTEC, City &amp; Guilds, NVQ, HNC) that have either been completed during the year, or that will be supported by the organisation until completion in the following years - Level 2,3, or 4+</t>
  </si>
  <si>
    <t>No. weeks</t>
  </si>
  <si>
    <t>NT10</t>
  </si>
  <si>
    <t>No. of weeks of apprenticeships on the contract that have either been completed during the year, or that will be supported by the organisation until completion in the following years - Level 2,3, or 4+</t>
  </si>
  <si>
    <t>Improved employability of young people</t>
  </si>
  <si>
    <t>NT11</t>
  </si>
  <si>
    <t>No. of hours of support into work provided to under 24 y.o. (young people) unemployed people through career mentoring, including mock interviews, CV advice, and careers guidance</t>
  </si>
  <si>
    <t>NT12</t>
  </si>
  <si>
    <t>No. of weeks spent on meaningful work placements or pre-employment course; 1-6 weeks student placements (unpaid)</t>
  </si>
  <si>
    <t>NT13</t>
  </si>
  <si>
    <t xml:space="preserve">Meaningful work placements that pay Minimum or National Living wage according to eligibility - 6 weeks or more (internships) </t>
  </si>
  <si>
    <t>Growth: Supporting Growth of Responsible Regional Business</t>
  </si>
  <si>
    <t>NT14</t>
  </si>
  <si>
    <t>Total amount (£) spent with VCSEs within your supply chain</t>
  </si>
  <si>
    <t>£</t>
  </si>
  <si>
    <t>NT15</t>
  </si>
  <si>
    <t>Provision of expert business advice to VCSEs and MSMEs (e.g. financial advice / legal advice / HR advice/HSE)</t>
  </si>
  <si>
    <t>No. staff expert hours</t>
  </si>
  <si>
    <t>NT18</t>
  </si>
  <si>
    <t>Total amount (£) spent in local supply chain through the contract</t>
  </si>
  <si>
    <t>NT18a</t>
  </si>
  <si>
    <t>Improving staff wellbeing and mental health</t>
  </si>
  <si>
    <t>NT20</t>
  </si>
  <si>
    <t>No. of employees on the contract that have been provided access for at least 12 months to comprehensive and multidimensional wellbeing programmes</t>
  </si>
  <si>
    <t>No. employees provided access</t>
  </si>
  <si>
    <t>NT39</t>
  </si>
  <si>
    <t xml:space="preserve">Mental Health campaigns for staff on the contract to create community of acceptance, remove stigma around mental health </t>
  </si>
  <si>
    <t>£ invested including staff time</t>
  </si>
  <si>
    <t>Reducing inequalities</t>
  </si>
  <si>
    <t>NT40</t>
  </si>
  <si>
    <t>Number and type of initiatives to be put in place to reduce the gender pay gap for staff employed in relation to the contract (describe and document initiatives)</t>
  </si>
  <si>
    <t>Creating a healthier community</t>
  </si>
  <si>
    <t>NT26</t>
  </si>
  <si>
    <t>Initiatives taken or supported to engage people in health interventions (e.g. stop smoking, obesity, alcoholism, drugs, etc.) or wellbeing initiatives in the community, including physical activities for adults and children</t>
  </si>
  <si>
    <t>Vulnerable people are helped to live independently</t>
  </si>
  <si>
    <t>NT27</t>
  </si>
  <si>
    <t>Initiatives to be taken to support older, disabled and vulnerable people to build stronger community networks (e.g. befriending schemes, digital inclusion clubs)</t>
  </si>
  <si>
    <t>Social: Healthier, Safer and more Resilient Communities</t>
  </si>
  <si>
    <t>Environment: Decarbonising and Safeguarding our World</t>
  </si>
  <si>
    <t>Safeguarding the natural environment</t>
  </si>
  <si>
    <t>NT47</t>
  </si>
  <si>
    <t xml:space="preserve">Donations or investments towards expert designed sustainable reforestation or afforestation initiatives </t>
  </si>
  <si>
    <t>Sustainable Procurement is promoted</t>
  </si>
  <si>
    <t>NT49</t>
  </si>
  <si>
    <t>Requirements or support (for Micro or Small enterprises) for suppliers to demonstrate climate change and carbon reduction training for all staff - e.g. SDGs Academy courses (NTs) or (e.g. RE) Supply Chain Sustainability School bronze or higher or equivalent</t>
  </si>
  <si>
    <t>Social innovation to create local skills and employment</t>
  </si>
  <si>
    <t>NT50</t>
  </si>
  <si>
    <t xml:space="preserve">Innovative measures to promote local skills and employment to be delivered on the contract - these could be e.g. co-designed with stakeholders or communities, or aiming at delivering benefits while minimising carbon footprint from initiatives, etc. </t>
  </si>
  <si>
    <t>£ invested - including staff time (volunteering valued at £16.09 per hours, expert time valued at £101.86 per hour) and materials, equipment or other resources</t>
  </si>
  <si>
    <t>Social innovation to support responsible business</t>
  </si>
  <si>
    <t>NT51</t>
  </si>
  <si>
    <t xml:space="preserve">Innovative measures to promote and support responsible business to be delivered on the contract - these could be e.g. co-designed with stakeholders or communities, or aiming at delivering benefits while minimising carbon footprint from initiatives, etc. </t>
  </si>
  <si>
    <t>Social innovation to enable healthier safer and more resilient communities</t>
  </si>
  <si>
    <t>NT52</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</si>
  <si>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</si>
  <si>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 xml:space="preserve">Social innovation to safeguard the environment and respond to the climate emergency </t>
  </si>
  <si>
    <t>NT53</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</si>
  <si>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</si>
  <si>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NT3a</t>
  </si>
  <si>
    <t xml:space="preserve">No. of armed forces veterans employees (FTE) hired on the contract as a result of a recruitment programme who are long term unemployed (unemployed for a year or longer) and are facing specific barriers to transitioning to civilian employment that do not qualify them as disabled (e.g. long term service) </t>
  </si>
  <si>
    <t>NT3c</t>
  </si>
  <si>
    <t>No. of mothers returning to work (FTE) hired on the contract as a result of a recruitment programme who are long-term unemployed (unemployed for a year or longer) - (when the mother is the primary carer)</t>
  </si>
  <si>
    <t>NT4a</t>
  </si>
  <si>
    <t xml:space="preserve">No. of 16-25 y.o. care leavers (FTE) hired on the contract as a result of a recruitment programme </t>
  </si>
  <si>
    <t>NT15a</t>
  </si>
  <si>
    <t>Provision of expert business advice to help VCSEs and MSMEs achieve net zero carbon</t>
  </si>
  <si>
    <t>NT55</t>
  </si>
  <si>
    <t xml:space="preserve">No. of employees provided with workplace screening (through a questionnaire) and support (at least six session of Cognitive Behavioural Therapy (CBT)) for anxiety and depression </t>
  </si>
  <si>
    <t>Ethical Procurement is promoted</t>
  </si>
  <si>
    <t>NT61</t>
  </si>
  <si>
    <t xml:space="preserve">Percentage of invoices on the contract paid within 30 days </t>
  </si>
  <si>
    <t>%</t>
  </si>
  <si>
    <t>Record only</t>
  </si>
  <si>
    <t>Crime is reduced</t>
  </si>
  <si>
    <t>NT24</t>
  </si>
  <si>
    <t>Initiatives aimed at reducing crime (e.g. support for local youth groups, lighting for public spaces, etc.)</t>
  </si>
  <si>
    <t>NT63</t>
  </si>
  <si>
    <t>Initiatives to support rough sleepers - including training for security and night staff, opening up facilities spaces (e.g. showers or additional beds when temperature drops) after hours</t>
  </si>
  <si>
    <t>Carbon emissions are reduced</t>
  </si>
  <si>
    <t>NT64</t>
  </si>
  <si>
    <t>Contribution made on the contract to own carbon offsetting, either through own fund or with certified external providers (when it has been demonstrated said carbon emission cannot be reduced within the contract's timeframe)</t>
  </si>
  <si>
    <t>Air pollution is reduced</t>
  </si>
  <si>
    <t>NT32</t>
  </si>
  <si>
    <t xml:space="preserve">Car miles saved on the project as a result of a green transport programme or equivalent (e.g. cycle to work programmes, public transport or car pooling programmes, etc.) </t>
  </si>
  <si>
    <t>Miles saved</t>
  </si>
  <si>
    <t>NT33</t>
  </si>
  <si>
    <t xml:space="preserve">Car miles driven using low or no emission staff vehicles included on project as a result of a green transport programme </t>
  </si>
  <si>
    <t>Miles driven</t>
  </si>
  <si>
    <t>NT67</t>
  </si>
  <si>
    <t>Donations or investments towards initiatives aimed at environmental and biodiversity conservations and sustainable management projects for both marine and terrestrial ecosystems</t>
  </si>
  <si>
    <t>Resource efficiency and circular economy solutions are promoted</t>
  </si>
  <si>
    <t>NT69</t>
  </si>
  <si>
    <t xml:space="preserve">Support provided internally and to MSMEs and VCSEs within the supply chain to adopt Circular Economy solutions - business case and leadership for circular economy </t>
  </si>
  <si>
    <t>NT70</t>
  </si>
  <si>
    <t xml:space="preserve">Single-use plastic packaging eliminated through reusable packaging solutions or schemes (e.g. Loop or equivalent) on the contract </t>
  </si>
  <si>
    <t>Kilos</t>
  </si>
  <si>
    <t>NT72</t>
  </si>
  <si>
    <t xml:space="preserve">Hard to recycle waste diverted from landfill or incineration through specific recycling partnerships (e.g. Terracycle or equivalent) </t>
  </si>
  <si>
    <t>Tonnes</t>
  </si>
  <si>
    <t>NT31</t>
  </si>
  <si>
    <t>Savings in CO2 emissions on contract achieved through de-carbonisation (i.e. a reduction of the carbon intensity of processes and operations, specify how these are to be achieved)</t>
  </si>
  <si>
    <t>Tonnes CO2e</t>
  </si>
  <si>
    <t>NT31.1</t>
  </si>
  <si>
    <t>NT31.2</t>
  </si>
  <si>
    <t>NT31.3</t>
  </si>
  <si>
    <t>Please specify the net zero carbon target year (e.g. net zero carbon by 2030) as relevant at project or corporate level. Targets for reaching net zero carbon should be specified as a minimum to be in line with a net zero greenhouse gas emissions target of 2050. Please see technical guidance for NT31.</t>
  </si>
  <si>
    <t>Please specify and evidence the baseline level of emissions used to measure savings/reductions against, and the baseline year (e.g. 100 tonnes of CO2e based on 2018 emission levels), see also Technical guidance for NT31.</t>
  </si>
  <si>
    <t>Please specify and evidence the the target level of emissions on the project (as determined by the reduction commitments), see also Technical guidance for NT31.</t>
  </si>
  <si>
    <t>Baseline CO2 emissions (Tonnes
CO2e) and baseline year</t>
  </si>
  <si>
    <t>Target emissions (tonnes of CO2e) -
(not reduction)</t>
  </si>
  <si>
    <t>Target year for net
zero carbon (e.g.
NZC by 2030)</t>
  </si>
  <si>
    <t xml:space="preserve">More opportunities for local MSMEs and VCFSEs </t>
  </si>
  <si>
    <t>Completing the TOMs</t>
  </si>
  <si>
    <t>North Somerset Council Social Value TOMs Model</t>
  </si>
  <si>
    <t xml:space="preserve">North Somerset Council is committed to a performance and evidence-based approach to Social Value and has adopted the TOMs model to be able to measure and monitor social value delivered through our contracts. </t>
  </si>
  <si>
    <t>Evidence (how you will deliver this)</t>
  </si>
  <si>
    <t>Bidder commitment (how many units you will offer)</t>
  </si>
  <si>
    <t xml:space="preserve">Based on the National TOMs (Themes, Outcomes and Measures) developed by the Social Value Portal, bidders are required to propose credible targets against which performance will be monitored.  The TOMs listed on the tab ‘NSC TOMs’ have been developed to reflect the specific needs of North Somerset Council. </t>
  </si>
  <si>
    <r>
      <t xml:space="preserve">When considering the Social Value offering please note:
Bidders are free to make a commitment against any measure described within the TOMs model. 
Bidders are </t>
    </r>
    <r>
      <rPr>
        <b/>
        <u/>
        <sz val="12"/>
        <color theme="1"/>
        <rFont val="Calibri"/>
        <family val="2"/>
        <scheme val="minor"/>
      </rPr>
      <t>not</t>
    </r>
    <r>
      <rPr>
        <sz val="12"/>
        <color theme="1"/>
        <rFont val="Calibri"/>
        <family val="2"/>
        <scheme val="minor"/>
      </rPr>
      <t xml:space="preserve"> required to submit a Social Value offer against every measure.
None of the measures are mandatory and bidders should ensure that their proposals are proportional and relevant to their business and this specific contract. The proposal must be proportional to the overall contract value (for example, social value bids that are in excess of 100% of the contract price are unlikely to be deliverable).
A key success factor for bidders will be to demonstrate the ability to deliver against the commitments made.</t>
    </r>
  </si>
  <si>
    <t>Offer total</t>
  </si>
  <si>
    <t>N/A</t>
  </si>
  <si>
    <t>Total:</t>
  </si>
  <si>
    <r>
      <t>Please provide your social value offer in column</t>
    </r>
    <r>
      <rPr>
        <b/>
        <sz val="12"/>
        <color theme="1"/>
        <rFont val="Calibri"/>
        <family val="2"/>
        <scheme val="minor"/>
      </rPr>
      <t xml:space="preserve"> G </t>
    </r>
    <r>
      <rPr>
        <sz val="12"/>
        <color theme="1"/>
        <rFont val="Calibri"/>
        <family val="2"/>
        <scheme val="minor"/>
      </rPr>
      <t xml:space="preserve">against the chosen measures. Please note this column requires a unit to be entered based on the number of FTE / Hours/ Weeks being proposed. 
The unit provided will be multiplied by the proxy value in column F to provide the total proxy value associated with the contract. A worked example of this is provided below: 
</t>
    </r>
    <r>
      <rPr>
        <i/>
        <sz val="12"/>
        <color theme="1"/>
        <rFont val="Calibri"/>
        <family val="2"/>
        <scheme val="minor"/>
      </rPr>
      <t xml:space="preserve">     </t>
    </r>
    <r>
      <rPr>
        <i/>
        <u/>
        <sz val="12"/>
        <color theme="1"/>
        <rFont val="Calibri"/>
        <family val="2"/>
        <scheme val="minor"/>
      </rPr>
      <t>Example</t>
    </r>
    <r>
      <rPr>
        <i/>
        <sz val="12"/>
        <color theme="1"/>
        <rFont val="Calibri"/>
        <family val="2"/>
        <scheme val="minor"/>
      </rPr>
      <t xml:space="preserve">- If 2 FTE were proposed for measure NT1
     Insert </t>
    </r>
    <r>
      <rPr>
        <b/>
        <i/>
        <sz val="12"/>
        <color theme="1"/>
        <rFont val="Calibri"/>
        <family val="2"/>
        <scheme val="minor"/>
      </rPr>
      <t>2</t>
    </r>
    <r>
      <rPr>
        <i/>
        <sz val="12"/>
        <color theme="1"/>
        <rFont val="Calibri"/>
        <family val="2"/>
        <scheme val="minor"/>
      </rPr>
      <t xml:space="preserve"> in Column</t>
    </r>
    <r>
      <rPr>
        <b/>
        <i/>
        <sz val="12"/>
        <color theme="1"/>
        <rFont val="Calibri"/>
        <family val="2"/>
        <scheme val="minor"/>
      </rPr>
      <t xml:space="preserve"> G </t>
    </r>
    <r>
      <rPr>
        <i/>
        <sz val="12"/>
        <color theme="1"/>
        <rFont val="Calibri"/>
        <family val="2"/>
        <scheme val="minor"/>
      </rPr>
      <t>and the value will automatically be calculated in Column H: 
     2*£31,461 = £62,922</t>
    </r>
  </si>
  <si>
    <r>
      <t>Please provide any further supporting information or evidence as required in Column</t>
    </r>
    <r>
      <rPr>
        <b/>
        <sz val="12"/>
        <color theme="1"/>
        <rFont val="Calibri"/>
        <family val="2"/>
        <scheme val="minor"/>
      </rPr>
      <t xml:space="preserve"> I</t>
    </r>
    <r>
      <rPr>
        <sz val="12"/>
        <color theme="1"/>
        <rFont val="Calibri"/>
        <family val="2"/>
        <scheme val="minor"/>
      </rPr>
      <t>.</t>
    </r>
  </si>
  <si>
    <r>
      <t xml:space="preserve">NB: There are a few measures (NT7, NT11 &amp; NT49) where the unit states 'No. hrs (total session duration)*no. attendees'. This will require a calculation to be made in order to establish the unity to be entered into column H as it is refers to the number of hours being offered to each individual. An example is provided below:
</t>
    </r>
    <r>
      <rPr>
        <i/>
        <sz val="12"/>
        <color theme="1"/>
        <rFont val="Calibri"/>
        <family val="2"/>
        <scheme val="minor"/>
      </rPr>
      <t xml:space="preserve">     Example - If 5 hours support was to be offered for 4 individuals the calculation would be 5*4 = 20
     Insert 20 into Column </t>
    </r>
    <r>
      <rPr>
        <b/>
        <i/>
        <sz val="12"/>
        <color theme="1"/>
        <rFont val="Calibri"/>
        <family val="2"/>
        <scheme val="minor"/>
      </rPr>
      <t>G</t>
    </r>
    <r>
      <rPr>
        <i/>
        <sz val="12"/>
        <color theme="1"/>
        <rFont val="Calibri"/>
        <family val="2"/>
        <scheme val="minor"/>
      </rPr>
      <t xml:space="preserve"> and the proxy value for this will be calculated in Column</t>
    </r>
    <r>
      <rPr>
        <b/>
        <i/>
        <sz val="12"/>
        <color theme="1"/>
        <rFont val="Calibri"/>
        <family val="2"/>
        <scheme val="minor"/>
      </rPr>
      <t xml:space="preserve"> F</t>
    </r>
    <r>
      <rPr>
        <i/>
        <sz val="12"/>
        <color theme="1"/>
        <rFont val="Calibri"/>
        <family val="2"/>
        <scheme val="minor"/>
      </rPr>
      <t xml:space="preserve">
     20 * £105.50= £2,110
</t>
    </r>
    <r>
      <rPr>
        <sz val="12"/>
        <color theme="1"/>
        <rFont val="Calibri"/>
        <family val="2"/>
        <scheme val="minor"/>
      </rPr>
      <t xml:space="preserve">
Please note you will need to provide detail in Column</t>
    </r>
    <r>
      <rPr>
        <b/>
        <sz val="12"/>
        <color theme="1"/>
        <rFont val="Calibri"/>
        <family val="2"/>
        <scheme val="minor"/>
      </rPr>
      <t xml:space="preserve"> I</t>
    </r>
    <r>
      <rPr>
        <sz val="12"/>
        <color theme="1"/>
        <rFont val="Calibri"/>
        <family val="2"/>
        <scheme val="minor"/>
      </rPr>
      <t xml:space="preserve"> to outline the number of hours of support proposed for the total number of individuals.
If the number of hours is different for each individual please provide the appropriate calculations and supporting information. </t>
    </r>
  </si>
  <si>
    <r>
      <t xml:space="preserve">Where the measure is highlighted as a 'LOCALISED MEASURE' this refers to the North Somerset boundaries </t>
    </r>
    <r>
      <rPr>
        <sz val="12"/>
        <rFont val="Calibri"/>
        <family val="2"/>
        <scheme val="minor"/>
      </rPr>
      <t>which are listed within the Social Value Information Document</t>
    </r>
  </si>
  <si>
    <r>
      <t xml:space="preserve">Please note that some measures do not have a proxy value and are for record only. This is stated in each of the applicable measures in column </t>
    </r>
    <r>
      <rPr>
        <b/>
        <sz val="12"/>
        <color theme="1"/>
        <rFont val="Calibri"/>
        <family val="2"/>
        <scheme val="minor"/>
      </rPr>
      <t>F</t>
    </r>
    <r>
      <rPr>
        <sz val="12"/>
        <color theme="1"/>
        <rFont val="Calibri"/>
        <family val="2"/>
        <scheme val="minor"/>
      </rPr>
      <t>.</t>
    </r>
  </si>
  <si>
    <t>Total amount (£) spent through the contract in specified sub-localities (e.g. high deprivation areas) - please refer to list within Social Value Information document for the qualifying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</si>
</sst>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quot;£&quot;#,##0.00"/>
  </numFmts>
  <fonts count="25" x14ac:knownFonts="1">
    <font>
      <sz val="12"/>
      <color theme="1"/>
      <name val="Arial"/>
      <family val="2"/>
    </font>
    <font>
      <u/>
      <sz val="11"/>
      <color theme="10"/>
      <name val="Calibri"/>
      <family val="2"/>
      <scheme val="minor"/>
    </font>
    <font>
      <u/>
      <sz val="11"/>
      <color rgb="FF0563C1"/>
      <name val="Calibri"/>
      <family val="2"/>
      <scheme val="minor"/>
    </font>
    <font>
      <sz val="8"/>
      <name val="Arial"/>
      <family val="2"/>
    </font>
    <font>
      <sz val="12"/>
      <color theme="1"/>
      <name val="Arial"/>
      <family val="2"/>
    </font>
    <font>
      <sz val="11"/>
      <color theme="1"/>
      <name val="Calibri"/>
      <family val="2"/>
      <scheme val="minor"/>
    </font>
    <font>
      <sz val="10"/>
      <name val="Arial"/>
      <family val="2"/>
    </font>
    <font>
      <u/>
      <sz val="10"/>
      <color indexed="12"/>
      <name val="Arial"/>
      <family val="2"/>
    </font>
    <font>
      <sz val="12"/>
      <name val="Arial"/>
      <family val="2"/>
    </font>
    <font>
      <sz val="11"/>
      <color indexed="8"/>
      <name val="Calibri"/>
      <family val="2"/>
    </font>
    <font>
      <sz val="12"/>
      <color indexed="8"/>
      <name val="Arial"/>
      <family val="2"/>
    </font>
    <font>
      <sz val="11"/>
      <color theme="0"/>
      <name val="Calibri"/>
      <family val="2"/>
      <scheme val="minor"/>
    </font>
    <font>
      <u/>
      <sz val="9.35"/>
      <color theme="10"/>
      <name val="Calibri"/>
      <family val="2"/>
    </font>
    <font>
      <b/>
      <u/>
      <sz val="14"/>
      <color theme="1"/>
      <name val="Calibri"/>
      <family val="2"/>
      <scheme val="minor"/>
    </font>
    <font>
      <sz val="12"/>
      <color theme="1"/>
      <name val="Calibri"/>
      <family val="2"/>
      <scheme val="minor"/>
    </font>
    <font>
      <i/>
      <u/>
      <sz val="12"/>
      <color theme="1"/>
      <name val="Calibri"/>
      <family val="2"/>
      <scheme val="minor"/>
    </font>
    <font>
      <i/>
      <sz val="12"/>
      <color theme="1"/>
      <name val="Calibri"/>
      <family val="2"/>
      <scheme val="minor"/>
    </font>
    <font>
      <sz val="12"/>
      <name val="Calibri"/>
      <family val="2"/>
      <scheme val="minor"/>
    </font>
    <font>
      <b/>
      <u/>
      <sz val="12"/>
      <color theme="1"/>
      <name val="Calibri"/>
      <family val="2"/>
      <scheme val="minor"/>
    </font>
    <font>
      <b/>
      <sz val="11"/>
      <color rgb="FFFFFFFF"/>
      <name val="Calibri"/>
      <family val="2"/>
      <scheme val="minor"/>
    </font>
    <font>
      <b/>
      <sz val="11"/>
      <color theme="1"/>
      <name val="Calibri"/>
      <family val="2"/>
      <scheme val="minor"/>
    </font>
    <font>
      <u/>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rgb="FF983E8F"/>
        <bgColor indexed="64"/>
      </patternFill>
    </fill>
    <fill>
      <patternFill patternType="solid">
        <fgColor rgb="FFFFFF00"/>
        <bgColor indexed="64"/>
      </patternFill>
    </fill>
    <fill>
      <patternFill patternType="solid">
        <fgColor theme="4" tint="0.39997558519241921"/>
        <bgColor indexed="65"/>
      </patternFill>
    </fill>
  </fills>
  <borders count="18">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5" fillId="0" borderId="0"/>
    <xf numFmtId="0" fontId="11"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 fillId="0" borderId="0"/>
    <xf numFmtId="0" fontId="9" fillId="0" borderId="0"/>
    <xf numFmtId="0" fontId="8" fillId="0" borderId="0"/>
    <xf numFmtId="0" fontId="10" fillId="0" borderId="0"/>
    <xf numFmtId="0" fontId="6" fillId="0" borderId="0"/>
    <xf numFmtId="0" fontId="6" fillId="0" borderId="0"/>
    <xf numFmtId="0" fontId="8" fillId="0" borderId="0"/>
    <xf numFmtId="0" fontId="6" fillId="0" borderId="0"/>
  </cellStyleXfs>
  <cellXfs count="38">
    <xf numFmtId="0" fontId="0" fillId="0" borderId="0" xfId="0"/>
    <xf numFmtId="0" fontId="14" fillId="4" borderId="14" xfId="3" applyFont="1" applyFill="1" applyBorder="1" applyAlignment="1">
      <alignment horizontal="justify" vertical="center"/>
    </xf>
    <xf numFmtId="0" fontId="14" fillId="4" borderId="14" xfId="3" applyFont="1" applyFill="1" applyBorder="1"/>
    <xf numFmtId="0" fontId="14" fillId="4" borderId="14" xfId="3" applyFont="1" applyFill="1" applyBorder="1" applyAlignment="1">
      <alignment wrapText="1"/>
    </xf>
    <xf numFmtId="0" fontId="5" fillId="4" borderId="15" xfId="3" applyFill="1" applyBorder="1"/>
    <xf numFmtId="0" fontId="13" fillId="4" borderId="14" xfId="3" applyFont="1" applyFill="1" applyBorder="1" applyAlignment="1">
      <alignment horizontal="left" vertical="center"/>
    </xf>
    <xf numFmtId="0" fontId="14" fillId="4" borderId="15" xfId="3" applyFont="1" applyFill="1" applyBorder="1"/>
    <xf numFmtId="0" fontId="5" fillId="4" borderId="5" xfId="0" applyFont="1" applyFill="1" applyBorder="1" applyAlignment="1">
      <alignment horizontal="center" vertical="center" wrapText="1" shrinkToFit="1"/>
    </xf>
    <xf numFmtId="164" fontId="5" fillId="4" borderId="5" xfId="0" applyNumberFormat="1"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20" fillId="0" borderId="8" xfId="0" applyFont="1" applyBorder="1" applyAlignment="1">
      <alignment horizontal="center" vertical="center" wrapText="1"/>
    </xf>
    <xf numFmtId="0" fontId="20" fillId="0" borderId="0" xfId="0" applyFont="1" applyAlignment="1">
      <alignment horizontal="center" vertical="center" wrapText="1"/>
    </xf>
    <xf numFmtId="164" fontId="21" fillId="4" borderId="5" xfId="0" applyNumberFormat="1" applyFont="1" applyFill="1" applyBorder="1" applyAlignment="1">
      <alignment horizontal="center" vertical="center" wrapText="1" shrinkToFi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2" fillId="3" borderId="3" xfId="0" applyFont="1" applyFill="1" applyBorder="1" applyAlignment="1">
      <alignment horizontal="center" vertical="center"/>
    </xf>
    <xf numFmtId="164" fontId="22" fillId="3" borderId="4" xfId="0" applyNumberFormat="1" applyFont="1" applyFill="1" applyBorder="1" applyAlignment="1">
      <alignment horizontal="center" vertical="center" wrapText="1"/>
    </xf>
    <xf numFmtId="0" fontId="22" fillId="3" borderId="5" xfId="0" applyFont="1" applyFill="1" applyBorder="1" applyAlignment="1">
      <alignment horizontal="center" vertical="center" wrapText="1" shrinkToFit="1"/>
    </xf>
    <xf numFmtId="0" fontId="5" fillId="0" borderId="0" xfId="0" applyFont="1"/>
    <xf numFmtId="0" fontId="20" fillId="2" borderId="9"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164" fontId="5" fillId="5" borderId="10" xfId="0" applyNumberFormat="1" applyFont="1" applyFill="1" applyBorder="1" applyAlignment="1">
      <alignment horizontal="center" vertical="center" wrapText="1"/>
    </xf>
    <xf numFmtId="0" fontId="20" fillId="2" borderId="11" xfId="0" applyFont="1" applyFill="1" applyBorder="1" applyAlignment="1">
      <alignment horizontal="center" vertical="center"/>
    </xf>
    <xf numFmtId="164" fontId="5" fillId="7" borderId="10" xfId="0" applyNumberFormat="1" applyFont="1" applyFill="1" applyBorder="1" applyAlignment="1">
      <alignment horizontal="center" vertical="center" wrapText="1"/>
    </xf>
    <xf numFmtId="0" fontId="5" fillId="0" borderId="0" xfId="0" applyFont="1" applyFill="1"/>
    <xf numFmtId="0" fontId="5" fillId="0" borderId="3" xfId="1"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5" fillId="0" borderId="12"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14" fillId="4" borderId="13" xfId="3" applyFont="1" applyFill="1" applyBorder="1" applyAlignment="1">
      <alignment horizontal="justify" vertical="center"/>
    </xf>
    <xf numFmtId="0" fontId="14" fillId="4" borderId="15" xfId="3" applyFont="1" applyFill="1" applyBorder="1" applyAlignment="1">
      <alignment wrapText="1"/>
    </xf>
    <xf numFmtId="0" fontId="13" fillId="4" borderId="17" xfId="3" applyFont="1" applyFill="1" applyBorder="1" applyAlignment="1">
      <alignment horizontal="center" vertical="center"/>
    </xf>
    <xf numFmtId="0" fontId="20" fillId="0" borderId="8" xfId="0" applyFont="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16" xfId="0" applyFont="1" applyFill="1" applyBorder="1" applyAlignment="1">
      <alignment horizontal="center" vertical="center" wrapText="1"/>
    </xf>
  </cellXfs>
  <cellStyles count="21">
    <cellStyle name="60% - Accent1 2" xfId="4" xr:uid="{3613C8AE-EF15-438E-9792-8B8BA45FEA4A}"/>
    <cellStyle name="Comma 2" xfId="5" xr:uid="{D5F9A980-A364-4EFD-980F-A5BD75491EE5}"/>
    <cellStyle name="Comma 2 2" xfId="6" xr:uid="{9DE510CC-A51D-42BC-A786-EBC5170051A8}"/>
    <cellStyle name="Comma 2 3" xfId="7" xr:uid="{FEADC9A0-42F5-41D2-A81A-93C576B1FDF9}"/>
    <cellStyle name="Comma 5 2 2" xfId="8" xr:uid="{91C4F706-E34A-4780-9D32-A6C26D7BD65C}"/>
    <cellStyle name="Comma 5 2 2 2" xfId="9" xr:uid="{201ECE30-12B8-4FAF-B0BB-61D7F194E43C}"/>
    <cellStyle name="Comma 5 2 2 3" xfId="10" xr:uid="{F485FA44-7881-4425-A3C9-18B717971E73}"/>
    <cellStyle name="Hyperlink" xfId="1" builtinId="8"/>
    <cellStyle name="Hyperlink 2" xfId="11" xr:uid="{C19EE893-1DC3-4E2D-A7D4-B5F2E886C4A3}"/>
    <cellStyle name="Hyperlink 3" xfId="12" xr:uid="{F2BA6C6A-B1F5-488D-BA10-C77CC8C89288}"/>
    <cellStyle name="Hyperlink 4" xfId="2" xr:uid="{8175EF64-A6B8-4C79-8A6F-2F7E2882E84A}"/>
    <cellStyle name="Normal" xfId="0" builtinId="0"/>
    <cellStyle name="Normal 2" xfId="13" xr:uid="{359E845F-7410-43EE-90F5-8CC7B6FD950A}"/>
    <cellStyle name="Normal 2 10" xfId="14" xr:uid="{9B1F7CA6-EEDC-4BB5-9938-A317B5BEF3AD}"/>
    <cellStyle name="Normal 2 3 4" xfId="15" xr:uid="{34E532DB-6A32-44A1-A9E3-FDAE51A81C6D}"/>
    <cellStyle name="Normal 2 3 4 2" xfId="16" xr:uid="{C899266C-24FA-4281-B948-1B262CDC0EB9}"/>
    <cellStyle name="Normal 2 6 3" xfId="17" xr:uid="{9C984702-EF2C-44F6-A777-7D91A68512F7}"/>
    <cellStyle name="Normal 3" xfId="18" xr:uid="{EFD46DF8-E93C-46FC-A004-CA868E0D9959}"/>
    <cellStyle name="Normal 3 5 2" xfId="19" xr:uid="{1CA6CD84-96A1-422F-8C91-7EFF7308AE39}"/>
    <cellStyle name="Normal 4" xfId="20" xr:uid="{760E224C-24F2-47B4-86D1-53190C7749BC}"/>
    <cellStyle name="Normal 5" xfId="3" xr:uid="{1A992765-AAB7-409B-B586-83961F1794D7}"/>
  </cellStyles>
  <dxfs count="224">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patternType="solid">
          <fgColor rgb="FFEDEDED"/>
          <bgColor rgb="FFEDEDED"/>
        </patternFill>
      </fill>
    </dxf>
    <dxf>
      <fill>
        <patternFill patternType="solid">
          <fgColor rgb="FFEDEDED"/>
          <bgColor rgb="FFEDEDED"/>
        </patternFill>
      </fill>
    </dxf>
    <dxf>
      <font>
        <b/>
        <color rgb="FF000000"/>
      </font>
    </dxf>
    <dxf>
      <font>
        <b/>
        <color rgb="FF000000"/>
      </font>
    </dxf>
    <dxf>
      <font>
        <b/>
        <color rgb="FF000000"/>
      </font>
      <border>
        <top style="double">
          <color rgb="FFA5A5A5"/>
        </top>
      </border>
    </dxf>
    <dxf>
      <font>
        <b/>
        <color rgb="FFFFFFFF"/>
      </font>
      <fill>
        <patternFill patternType="solid">
          <fgColor rgb="FFA5A5A5"/>
          <bgColor rgb="FFA5A5A5"/>
        </patternFill>
      </fill>
    </dxf>
    <dxf>
      <font>
        <color rgb="FF000000"/>
      </font>
      <border>
        <left style="thin">
          <color rgb="FFC9C9C9"/>
        </left>
        <right style="thin">
          <color rgb="FFC9C9C9"/>
        </right>
        <top style="thin">
          <color rgb="FFC9C9C9"/>
        </top>
        <bottom style="thin">
          <color rgb="FFC9C9C9"/>
        </bottom>
        <horizontal style="thin">
          <color rgb="FFC9C9C9"/>
        </horizontal>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2480220C-A62B-4CCF-AB1D-5EA7EB6E8413}">
      <tableStyleElement type="wholeTable" dxfId="223"/>
      <tableStyleElement type="headerRow" dxfId="222"/>
    </tableStyle>
    <tableStyle name="TableStyleMedium4 2" pivot="0" count="7" xr9:uid="{F1D09E04-38F0-4EA7-9F21-8C5AB24D0FF1}">
      <tableStyleElement type="wholeTable" dxfId="221"/>
      <tableStyleElement type="headerRow" dxfId="220"/>
      <tableStyleElement type="totalRow" dxfId="219"/>
      <tableStyleElement type="firstColumn" dxfId="218"/>
      <tableStyleElement type="lastColumn" dxfId="217"/>
      <tableStyleElement type="firstRowStripe" dxfId="216"/>
      <tableStyleElement type="firstColumnStripe" dxfId="2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6825-6F3E-4B02-8CE8-86ACFF7AE035}">
  <dimension ref="B1:B16"/>
  <sheetViews>
    <sheetView tabSelected="1" workbookViewId="0"/>
  </sheetViews>
  <sheetFormatPr defaultRowHeight="15" x14ac:dyDescent="0.2"/>
  <cols>
    <col min="2" max="2" width="157" customWidth="1"/>
  </cols>
  <sheetData>
    <row r="1" spans="2:2" ht="24.6" customHeight="1" x14ac:dyDescent="0.2">
      <c r="B1" s="33" t="s">
        <v>145</v>
      </c>
    </row>
    <row r="2" spans="2:2" ht="31.5" x14ac:dyDescent="0.2">
      <c r="B2" s="31" t="s">
        <v>146</v>
      </c>
    </row>
    <row r="3" spans="2:2" ht="31.5" x14ac:dyDescent="0.2">
      <c r="B3" s="1" t="s">
        <v>149</v>
      </c>
    </row>
    <row r="4" spans="2:2" ht="157.5" x14ac:dyDescent="0.25">
      <c r="B4" s="32" t="s">
        <v>150</v>
      </c>
    </row>
    <row r="5" spans="2:2" ht="15.75" x14ac:dyDescent="0.25">
      <c r="B5" s="4"/>
    </row>
    <row r="6" spans="2:2" ht="18.75" x14ac:dyDescent="0.2">
      <c r="B6" s="5" t="s">
        <v>144</v>
      </c>
    </row>
    <row r="7" spans="2:2" ht="141.75" x14ac:dyDescent="0.25">
      <c r="B7" s="3" t="s">
        <v>154</v>
      </c>
    </row>
    <row r="8" spans="2:2" ht="15.75" x14ac:dyDescent="0.25">
      <c r="B8" s="2"/>
    </row>
    <row r="9" spans="2:2" ht="15.75" x14ac:dyDescent="0.25">
      <c r="B9" s="2" t="s">
        <v>155</v>
      </c>
    </row>
    <row r="10" spans="2:2" ht="15.75" x14ac:dyDescent="0.25">
      <c r="B10" s="2"/>
    </row>
    <row r="11" spans="2:2" ht="15.75" x14ac:dyDescent="0.25">
      <c r="B11" s="2" t="s">
        <v>158</v>
      </c>
    </row>
    <row r="12" spans="2:2" ht="15.75" x14ac:dyDescent="0.25">
      <c r="B12" s="2"/>
    </row>
    <row r="13" spans="2:2" ht="189" x14ac:dyDescent="0.25">
      <c r="B13" s="3" t="s">
        <v>156</v>
      </c>
    </row>
    <row r="14" spans="2:2" ht="15.75" x14ac:dyDescent="0.25">
      <c r="B14" s="2"/>
    </row>
    <row r="15" spans="2:2" ht="15.75" x14ac:dyDescent="0.25">
      <c r="B15" s="2" t="s">
        <v>157</v>
      </c>
    </row>
    <row r="16" spans="2:2" ht="15.75" x14ac:dyDescent="0.25">
      <c r="B16"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D4309-3847-4227-BE45-7AF24B342659}">
  <dimension ref="A1:I52"/>
  <sheetViews>
    <sheetView zoomScale="110" zoomScaleNormal="110" workbookViewId="0">
      <selection activeCell="A2" sqref="A2:A18"/>
    </sheetView>
  </sheetViews>
  <sheetFormatPr defaultColWidth="8.88671875" defaultRowHeight="15" x14ac:dyDescent="0.25"/>
  <cols>
    <col min="1" max="1" width="12.33203125" style="19" customWidth="1"/>
    <col min="2" max="2" width="14.21875" style="19" customWidth="1"/>
    <col min="3" max="3" width="6.88671875" style="19" customWidth="1"/>
    <col min="4" max="4" width="70.33203125" style="19" customWidth="1"/>
    <col min="5" max="5" width="33.44140625" style="19" customWidth="1"/>
    <col min="6" max="6" width="8.88671875" style="19" bestFit="1" customWidth="1"/>
    <col min="7" max="7" width="23.33203125" style="19" customWidth="1"/>
    <col min="8" max="8" width="8" style="19" bestFit="1" customWidth="1"/>
    <col min="9" max="9" width="47.5546875" style="19" customWidth="1"/>
    <col min="10" max="16384" width="8.88671875" style="19"/>
  </cols>
  <sheetData>
    <row r="1" spans="1:9" ht="30" x14ac:dyDescent="0.25">
      <c r="A1" s="13" t="s">
        <v>0</v>
      </c>
      <c r="B1" s="13" t="s">
        <v>1</v>
      </c>
      <c r="C1" s="14" t="s">
        <v>2</v>
      </c>
      <c r="D1" s="15" t="s">
        <v>3</v>
      </c>
      <c r="E1" s="16" t="s">
        <v>4</v>
      </c>
      <c r="F1" s="17" t="s">
        <v>5</v>
      </c>
      <c r="G1" s="18" t="s">
        <v>148</v>
      </c>
      <c r="H1" s="18" t="s">
        <v>151</v>
      </c>
      <c r="I1" s="18" t="s">
        <v>147</v>
      </c>
    </row>
    <row r="2" spans="1:9" ht="45" customHeight="1" x14ac:dyDescent="0.25">
      <c r="A2" s="35" t="s">
        <v>6</v>
      </c>
      <c r="B2" s="34" t="s">
        <v>7</v>
      </c>
      <c r="C2" s="20" t="s">
        <v>8</v>
      </c>
      <c r="D2" s="27" t="s">
        <v>9</v>
      </c>
      <c r="E2" s="21" t="s">
        <v>10</v>
      </c>
      <c r="F2" s="23">
        <v>31461</v>
      </c>
      <c r="G2" s="7"/>
      <c r="H2" s="8">
        <f>F2*G2</f>
        <v>0</v>
      </c>
      <c r="I2" s="9"/>
    </row>
    <row r="3" spans="1:9" ht="55.15" customHeight="1" x14ac:dyDescent="0.25">
      <c r="A3" s="36"/>
      <c r="B3" s="34"/>
      <c r="C3" s="20" t="s">
        <v>11</v>
      </c>
      <c r="D3" s="27" t="s">
        <v>12</v>
      </c>
      <c r="E3" s="21" t="s">
        <v>10</v>
      </c>
      <c r="F3" s="23">
        <v>31461</v>
      </c>
      <c r="G3" s="7"/>
      <c r="H3" s="8">
        <f t="shared" ref="H3:H49" si="0">F3*G3</f>
        <v>0</v>
      </c>
      <c r="I3" s="9"/>
    </row>
    <row r="4" spans="1:9" ht="30" x14ac:dyDescent="0.25">
      <c r="A4" s="36"/>
      <c r="B4" s="34"/>
      <c r="C4" s="20" t="s">
        <v>13</v>
      </c>
      <c r="D4" s="27" t="s">
        <v>14</v>
      </c>
      <c r="E4" s="21" t="s">
        <v>10</v>
      </c>
      <c r="F4" s="23">
        <v>31461</v>
      </c>
      <c r="G4" s="7"/>
      <c r="H4" s="8">
        <f t="shared" si="0"/>
        <v>0</v>
      </c>
      <c r="I4" s="9"/>
    </row>
    <row r="5" spans="1:9" ht="45" customHeight="1" x14ac:dyDescent="0.25">
      <c r="A5" s="36"/>
      <c r="B5" s="34" t="s">
        <v>15</v>
      </c>
      <c r="C5" s="20" t="s">
        <v>16</v>
      </c>
      <c r="D5" s="28" t="s">
        <v>17</v>
      </c>
      <c r="E5" s="22" t="s">
        <v>10</v>
      </c>
      <c r="F5" s="23">
        <v>20481</v>
      </c>
      <c r="G5" s="7"/>
      <c r="H5" s="8">
        <f t="shared" si="0"/>
        <v>0</v>
      </c>
      <c r="I5" s="9"/>
    </row>
    <row r="6" spans="1:9" ht="60" x14ac:dyDescent="0.25">
      <c r="A6" s="36"/>
      <c r="B6" s="34"/>
      <c r="C6" s="24" t="s">
        <v>90</v>
      </c>
      <c r="D6" s="29" t="s">
        <v>91</v>
      </c>
      <c r="E6" s="22" t="s">
        <v>10</v>
      </c>
      <c r="F6" s="23">
        <v>20481</v>
      </c>
      <c r="G6" s="7"/>
      <c r="H6" s="8">
        <f t="shared" si="0"/>
        <v>0</v>
      </c>
      <c r="I6" s="9"/>
    </row>
    <row r="7" spans="1:9" ht="45" x14ac:dyDescent="0.25">
      <c r="A7" s="36"/>
      <c r="B7" s="34"/>
      <c r="C7" s="24" t="s">
        <v>92</v>
      </c>
      <c r="D7" s="30" t="s">
        <v>93</v>
      </c>
      <c r="E7" s="22" t="s">
        <v>10</v>
      </c>
      <c r="F7" s="23">
        <v>20481</v>
      </c>
      <c r="G7" s="7"/>
      <c r="H7" s="8">
        <f t="shared" si="0"/>
        <v>0</v>
      </c>
      <c r="I7" s="9"/>
    </row>
    <row r="8" spans="1:9" ht="45" customHeight="1" x14ac:dyDescent="0.25">
      <c r="A8" s="36"/>
      <c r="B8" s="34"/>
      <c r="C8" s="20" t="s">
        <v>18</v>
      </c>
      <c r="D8" s="27" t="s">
        <v>19</v>
      </c>
      <c r="E8" s="21" t="s">
        <v>10</v>
      </c>
      <c r="F8" s="23">
        <v>14782</v>
      </c>
      <c r="G8" s="7"/>
      <c r="H8" s="8">
        <f t="shared" si="0"/>
        <v>0</v>
      </c>
      <c r="I8" s="9"/>
    </row>
    <row r="9" spans="1:9" ht="45" customHeight="1" x14ac:dyDescent="0.25">
      <c r="A9" s="36"/>
      <c r="B9" s="34"/>
      <c r="C9" s="24" t="s">
        <v>94</v>
      </c>
      <c r="D9" s="30" t="s">
        <v>95</v>
      </c>
      <c r="E9" s="22" t="s">
        <v>10</v>
      </c>
      <c r="F9" s="23">
        <v>14782</v>
      </c>
      <c r="G9" s="7"/>
      <c r="H9" s="8">
        <f t="shared" si="0"/>
        <v>0</v>
      </c>
      <c r="I9" s="9"/>
    </row>
    <row r="10" spans="1:9" ht="45" customHeight="1" x14ac:dyDescent="0.25">
      <c r="A10" s="36"/>
      <c r="B10" s="34"/>
      <c r="C10" s="20" t="s">
        <v>20</v>
      </c>
      <c r="D10" s="27" t="s">
        <v>21</v>
      </c>
      <c r="E10" s="21" t="s">
        <v>10</v>
      </c>
      <c r="F10" s="23">
        <v>24527</v>
      </c>
      <c r="G10" s="7"/>
      <c r="H10" s="8">
        <f t="shared" si="0"/>
        <v>0</v>
      </c>
      <c r="I10" s="9"/>
    </row>
    <row r="11" spans="1:9" ht="45" customHeight="1" x14ac:dyDescent="0.25">
      <c r="A11" s="36"/>
      <c r="B11" s="34"/>
      <c r="C11" s="20" t="s">
        <v>22</v>
      </c>
      <c r="D11" s="27" t="s">
        <v>23</v>
      </c>
      <c r="E11" s="21" t="s">
        <v>10</v>
      </c>
      <c r="F11" s="23">
        <v>16420</v>
      </c>
      <c r="G11" s="7"/>
      <c r="H11" s="8">
        <f t="shared" si="0"/>
        <v>0</v>
      </c>
      <c r="I11" s="9"/>
    </row>
    <row r="12" spans="1:9" ht="45" customHeight="1" x14ac:dyDescent="0.25">
      <c r="A12" s="36"/>
      <c r="B12" s="34"/>
      <c r="C12" s="20" t="s">
        <v>24</v>
      </c>
      <c r="D12" s="27" t="s">
        <v>25</v>
      </c>
      <c r="E12" s="21" t="s">
        <v>26</v>
      </c>
      <c r="F12" s="23">
        <v>105.5</v>
      </c>
      <c r="G12" s="7"/>
      <c r="H12" s="8">
        <f t="shared" si="0"/>
        <v>0</v>
      </c>
      <c r="I12" s="9"/>
    </row>
    <row r="13" spans="1:9" ht="30" x14ac:dyDescent="0.25">
      <c r="A13" s="36"/>
      <c r="B13" s="34" t="s">
        <v>27</v>
      </c>
      <c r="C13" s="20" t="s">
        <v>28</v>
      </c>
      <c r="D13" s="27" t="s">
        <v>29</v>
      </c>
      <c r="E13" s="21" t="s">
        <v>30</v>
      </c>
      <c r="F13" s="23">
        <v>16.09</v>
      </c>
      <c r="G13" s="7"/>
      <c r="H13" s="8">
        <f t="shared" si="0"/>
        <v>0</v>
      </c>
      <c r="I13" s="9"/>
    </row>
    <row r="14" spans="1:9" ht="45" x14ac:dyDescent="0.25">
      <c r="A14" s="36"/>
      <c r="B14" s="34"/>
      <c r="C14" s="20" t="s">
        <v>31</v>
      </c>
      <c r="D14" s="27" t="s">
        <v>32</v>
      </c>
      <c r="E14" s="21" t="s">
        <v>33</v>
      </c>
      <c r="F14" s="23">
        <v>286.47000000000003</v>
      </c>
      <c r="G14" s="7"/>
      <c r="H14" s="8">
        <f t="shared" si="0"/>
        <v>0</v>
      </c>
      <c r="I14" s="9"/>
    </row>
    <row r="15" spans="1:9" ht="45" x14ac:dyDescent="0.25">
      <c r="A15" s="36"/>
      <c r="B15" s="34"/>
      <c r="C15" s="20" t="s">
        <v>34</v>
      </c>
      <c r="D15" s="27" t="s">
        <v>35</v>
      </c>
      <c r="E15" s="21" t="s">
        <v>33</v>
      </c>
      <c r="F15" s="23">
        <v>224.07</v>
      </c>
      <c r="G15" s="7"/>
      <c r="H15" s="8">
        <f t="shared" si="0"/>
        <v>0</v>
      </c>
      <c r="I15" s="9"/>
    </row>
    <row r="16" spans="1:9" ht="30" x14ac:dyDescent="0.25">
      <c r="A16" s="36"/>
      <c r="B16" s="34" t="s">
        <v>36</v>
      </c>
      <c r="C16" s="20" t="s">
        <v>37</v>
      </c>
      <c r="D16" s="27" t="s">
        <v>38</v>
      </c>
      <c r="E16" s="21" t="s">
        <v>26</v>
      </c>
      <c r="F16" s="23">
        <v>105.5</v>
      </c>
      <c r="G16" s="7"/>
      <c r="H16" s="8">
        <f t="shared" si="0"/>
        <v>0</v>
      </c>
      <c r="I16" s="9"/>
    </row>
    <row r="17" spans="1:9" ht="30" x14ac:dyDescent="0.25">
      <c r="A17" s="36"/>
      <c r="B17" s="34"/>
      <c r="C17" s="20" t="s">
        <v>39</v>
      </c>
      <c r="D17" s="27" t="s">
        <v>40</v>
      </c>
      <c r="E17" s="21" t="s">
        <v>33</v>
      </c>
      <c r="F17" s="23">
        <v>168.72</v>
      </c>
      <c r="G17" s="7"/>
      <c r="H17" s="8">
        <f t="shared" si="0"/>
        <v>0</v>
      </c>
      <c r="I17" s="9"/>
    </row>
    <row r="18" spans="1:9" ht="30" x14ac:dyDescent="0.25">
      <c r="A18" s="37"/>
      <c r="B18" s="34"/>
      <c r="C18" s="20" t="s">
        <v>41</v>
      </c>
      <c r="D18" s="27" t="s">
        <v>42</v>
      </c>
      <c r="E18" s="21" t="s">
        <v>33</v>
      </c>
      <c r="F18" s="23">
        <v>168.72</v>
      </c>
      <c r="G18" s="7"/>
      <c r="H18" s="8">
        <f t="shared" si="0"/>
        <v>0</v>
      </c>
      <c r="I18" s="9"/>
    </row>
    <row r="19" spans="1:9" ht="43.15" customHeight="1" x14ac:dyDescent="0.25">
      <c r="A19" s="35" t="s">
        <v>43</v>
      </c>
      <c r="B19" s="34" t="s">
        <v>143</v>
      </c>
      <c r="C19" s="20" t="s">
        <v>44</v>
      </c>
      <c r="D19" s="27" t="s">
        <v>45</v>
      </c>
      <c r="E19" s="21" t="s">
        <v>46</v>
      </c>
      <c r="F19" s="23">
        <v>0.11874999999999999</v>
      </c>
      <c r="G19" s="7"/>
      <c r="H19" s="8">
        <f t="shared" si="0"/>
        <v>0</v>
      </c>
      <c r="I19" s="9"/>
    </row>
    <row r="20" spans="1:9" ht="30" x14ac:dyDescent="0.25">
      <c r="A20" s="36"/>
      <c r="B20" s="34"/>
      <c r="C20" s="20" t="s">
        <v>47</v>
      </c>
      <c r="D20" s="27" t="s">
        <v>48</v>
      </c>
      <c r="E20" s="21" t="s">
        <v>49</v>
      </c>
      <c r="F20" s="23">
        <v>101.86</v>
      </c>
      <c r="G20" s="7"/>
      <c r="H20" s="8">
        <f t="shared" si="0"/>
        <v>0</v>
      </c>
      <c r="I20" s="9"/>
    </row>
    <row r="21" spans="1:9" ht="21.6" customHeight="1" x14ac:dyDescent="0.25">
      <c r="A21" s="36"/>
      <c r="B21" s="34"/>
      <c r="C21" s="20" t="s">
        <v>96</v>
      </c>
      <c r="D21" s="27" t="s">
        <v>97</v>
      </c>
      <c r="E21" s="21" t="s">
        <v>49</v>
      </c>
      <c r="F21" s="23">
        <v>101.86</v>
      </c>
      <c r="G21" s="7"/>
      <c r="H21" s="8">
        <f t="shared" si="0"/>
        <v>0</v>
      </c>
      <c r="I21" s="9"/>
    </row>
    <row r="22" spans="1:9" ht="20.45" customHeight="1" x14ac:dyDescent="0.25">
      <c r="A22" s="36"/>
      <c r="B22" s="34"/>
      <c r="C22" s="20" t="s">
        <v>50</v>
      </c>
      <c r="D22" s="27" t="s">
        <v>51</v>
      </c>
      <c r="E22" s="21" t="s">
        <v>46</v>
      </c>
      <c r="F22" s="23">
        <v>0.75183999999999995</v>
      </c>
      <c r="G22" s="7"/>
      <c r="H22" s="8">
        <f t="shared" si="0"/>
        <v>0</v>
      </c>
      <c r="I22" s="9"/>
    </row>
    <row r="23" spans="1:9" ht="30" x14ac:dyDescent="0.25">
      <c r="A23" s="36"/>
      <c r="B23" s="34"/>
      <c r="C23" s="20" t="s">
        <v>52</v>
      </c>
      <c r="D23" s="27" t="s">
        <v>159</v>
      </c>
      <c r="E23" s="21" t="s">
        <v>46</v>
      </c>
      <c r="F23" s="23">
        <v>0.75183999999999995</v>
      </c>
      <c r="G23" s="7"/>
      <c r="H23" s="8">
        <f t="shared" si="0"/>
        <v>0</v>
      </c>
      <c r="I23" s="9"/>
    </row>
    <row r="24" spans="1:9" ht="30" x14ac:dyDescent="0.25">
      <c r="A24" s="36"/>
      <c r="B24" s="34" t="s">
        <v>53</v>
      </c>
      <c r="C24" s="20" t="s">
        <v>54</v>
      </c>
      <c r="D24" s="27" t="s">
        <v>55</v>
      </c>
      <c r="E24" s="21" t="s">
        <v>56</v>
      </c>
      <c r="F24" s="23">
        <v>131.86000000000001</v>
      </c>
      <c r="G24" s="7"/>
      <c r="H24" s="8">
        <f t="shared" si="0"/>
        <v>0</v>
      </c>
      <c r="I24" s="9"/>
    </row>
    <row r="25" spans="1:9" ht="30" x14ac:dyDescent="0.25">
      <c r="A25" s="36"/>
      <c r="B25" s="34"/>
      <c r="C25" s="20" t="s">
        <v>57</v>
      </c>
      <c r="D25" s="27" t="s">
        <v>58</v>
      </c>
      <c r="E25" s="21" t="s">
        <v>59</v>
      </c>
      <c r="F25" s="23">
        <v>1</v>
      </c>
      <c r="G25" s="7"/>
      <c r="H25" s="8">
        <f t="shared" si="0"/>
        <v>0</v>
      </c>
      <c r="I25" s="9"/>
    </row>
    <row r="26" spans="1:9" ht="30" x14ac:dyDescent="0.25">
      <c r="A26" s="36"/>
      <c r="B26" s="34"/>
      <c r="C26" s="20" t="s">
        <v>98</v>
      </c>
      <c r="D26" s="30" t="s">
        <v>99</v>
      </c>
      <c r="E26" s="21" t="s">
        <v>56</v>
      </c>
      <c r="F26" s="23">
        <v>142.52000000000001</v>
      </c>
      <c r="G26" s="7"/>
      <c r="H26" s="8">
        <f t="shared" si="0"/>
        <v>0</v>
      </c>
      <c r="I26" s="9"/>
    </row>
    <row r="27" spans="1:9" ht="30" x14ac:dyDescent="0.25">
      <c r="A27" s="36"/>
      <c r="B27" s="10" t="s">
        <v>60</v>
      </c>
      <c r="C27" s="20" t="s">
        <v>61</v>
      </c>
      <c r="D27" s="27" t="s">
        <v>62</v>
      </c>
      <c r="E27" s="21" t="s">
        <v>59</v>
      </c>
      <c r="F27" s="23">
        <v>1</v>
      </c>
      <c r="G27" s="7"/>
      <c r="H27" s="8">
        <f t="shared" si="0"/>
        <v>0</v>
      </c>
      <c r="I27" s="9"/>
    </row>
    <row r="28" spans="1:9" ht="45" x14ac:dyDescent="0.25">
      <c r="A28" s="37"/>
      <c r="B28" s="10" t="s">
        <v>100</v>
      </c>
      <c r="C28" s="20" t="s">
        <v>101</v>
      </c>
      <c r="D28" s="30" t="s">
        <v>102</v>
      </c>
      <c r="E28" s="21" t="s">
        <v>103</v>
      </c>
      <c r="F28" s="25" t="s">
        <v>104</v>
      </c>
      <c r="G28" s="7"/>
      <c r="H28" s="8" t="s">
        <v>152</v>
      </c>
      <c r="I28" s="9"/>
    </row>
    <row r="29" spans="1:9" ht="30.6" customHeight="1" x14ac:dyDescent="0.25">
      <c r="A29" s="35" t="s">
        <v>69</v>
      </c>
      <c r="B29" s="11" t="s">
        <v>105</v>
      </c>
      <c r="C29" s="20" t="s">
        <v>106</v>
      </c>
      <c r="D29" s="30" t="s">
        <v>107</v>
      </c>
      <c r="E29" s="21" t="s">
        <v>59</v>
      </c>
      <c r="F29" s="23">
        <v>1</v>
      </c>
      <c r="G29" s="7"/>
      <c r="H29" s="8">
        <f t="shared" si="0"/>
        <v>0</v>
      </c>
      <c r="I29" s="9"/>
    </row>
    <row r="30" spans="1:9" ht="49.9" customHeight="1" x14ac:dyDescent="0.25">
      <c r="A30" s="36"/>
      <c r="B30" s="34" t="s">
        <v>63</v>
      </c>
      <c r="C30" s="20" t="s">
        <v>64</v>
      </c>
      <c r="D30" s="27" t="s">
        <v>65</v>
      </c>
      <c r="E30" s="21" t="s">
        <v>59</v>
      </c>
      <c r="F30" s="23">
        <v>1</v>
      </c>
      <c r="G30" s="7"/>
      <c r="H30" s="8">
        <f t="shared" si="0"/>
        <v>0</v>
      </c>
      <c r="I30" s="9"/>
    </row>
    <row r="31" spans="1:9" ht="49.9" customHeight="1" x14ac:dyDescent="0.25">
      <c r="A31" s="36"/>
      <c r="B31" s="34"/>
      <c r="C31" s="20" t="s">
        <v>108</v>
      </c>
      <c r="D31" s="30" t="s">
        <v>109</v>
      </c>
      <c r="E31" s="21" t="s">
        <v>59</v>
      </c>
      <c r="F31" s="23">
        <v>1</v>
      </c>
      <c r="G31" s="7"/>
      <c r="H31" s="8">
        <f t="shared" si="0"/>
        <v>0</v>
      </c>
      <c r="I31" s="9"/>
    </row>
    <row r="32" spans="1:9" ht="57.6" customHeight="1" x14ac:dyDescent="0.25">
      <c r="A32" s="36"/>
      <c r="B32" s="10" t="s">
        <v>66</v>
      </c>
      <c r="C32" s="20" t="s">
        <v>67</v>
      </c>
      <c r="D32" s="27" t="s">
        <v>68</v>
      </c>
      <c r="E32" s="21" t="s">
        <v>59</v>
      </c>
      <c r="F32" s="23">
        <v>1</v>
      </c>
      <c r="G32" s="7"/>
      <c r="H32" s="8">
        <f t="shared" si="0"/>
        <v>0</v>
      </c>
      <c r="I32" s="9"/>
    </row>
    <row r="33" spans="1:9" ht="30" customHeight="1" x14ac:dyDescent="0.25">
      <c r="A33" s="35" t="s">
        <v>70</v>
      </c>
      <c r="B33" s="34" t="s">
        <v>110</v>
      </c>
      <c r="C33" s="20" t="s">
        <v>131</v>
      </c>
      <c r="D33" s="27" t="s">
        <v>132</v>
      </c>
      <c r="E33" s="21" t="s">
        <v>133</v>
      </c>
      <c r="F33" s="23">
        <v>70.430000000000007</v>
      </c>
      <c r="G33" s="7"/>
      <c r="H33" s="8">
        <f t="shared" si="0"/>
        <v>0</v>
      </c>
      <c r="I33" s="9"/>
    </row>
    <row r="34" spans="1:9" ht="45" x14ac:dyDescent="0.25">
      <c r="A34" s="36"/>
      <c r="B34" s="34"/>
      <c r="C34" s="20" t="s">
        <v>134</v>
      </c>
      <c r="D34" s="27" t="s">
        <v>138</v>
      </c>
      <c r="E34" s="21" t="s">
        <v>140</v>
      </c>
      <c r="F34" s="23">
        <v>0</v>
      </c>
      <c r="G34" s="7"/>
      <c r="H34" s="8">
        <f t="shared" si="0"/>
        <v>0</v>
      </c>
      <c r="I34" s="9"/>
    </row>
    <row r="35" spans="1:9" ht="38.450000000000003" customHeight="1" x14ac:dyDescent="0.25">
      <c r="A35" s="36"/>
      <c r="B35" s="34"/>
      <c r="C35" s="20" t="s">
        <v>135</v>
      </c>
      <c r="D35" s="27" t="s">
        <v>139</v>
      </c>
      <c r="E35" s="21" t="s">
        <v>141</v>
      </c>
      <c r="F35" s="23">
        <v>0</v>
      </c>
      <c r="G35" s="7"/>
      <c r="H35" s="8">
        <f t="shared" si="0"/>
        <v>0</v>
      </c>
      <c r="I35" s="9"/>
    </row>
    <row r="36" spans="1:9" ht="57" customHeight="1" x14ac:dyDescent="0.25">
      <c r="A36" s="36"/>
      <c r="B36" s="34"/>
      <c r="C36" s="20" t="s">
        <v>136</v>
      </c>
      <c r="D36" s="27" t="s">
        <v>137</v>
      </c>
      <c r="E36" s="21" t="s">
        <v>142</v>
      </c>
      <c r="F36" s="23">
        <v>0</v>
      </c>
      <c r="G36" s="7"/>
      <c r="H36" s="8">
        <f t="shared" si="0"/>
        <v>0</v>
      </c>
      <c r="I36" s="9"/>
    </row>
    <row r="37" spans="1:9" ht="43.15" customHeight="1" x14ac:dyDescent="0.25">
      <c r="A37" s="36"/>
      <c r="B37" s="34"/>
      <c r="C37" s="20" t="s">
        <v>111</v>
      </c>
      <c r="D37" s="30" t="s">
        <v>112</v>
      </c>
      <c r="E37" s="21" t="s">
        <v>46</v>
      </c>
      <c r="F37" s="23">
        <v>1</v>
      </c>
      <c r="G37" s="7"/>
      <c r="H37" s="8">
        <f t="shared" si="0"/>
        <v>0</v>
      </c>
      <c r="I37" s="9"/>
    </row>
    <row r="38" spans="1:9" ht="30" x14ac:dyDescent="0.25">
      <c r="A38" s="36"/>
      <c r="B38" s="34" t="s">
        <v>113</v>
      </c>
      <c r="C38" s="20" t="s">
        <v>114</v>
      </c>
      <c r="D38" s="30" t="s">
        <v>115</v>
      </c>
      <c r="E38" s="21" t="s">
        <v>116</v>
      </c>
      <c r="F38" s="23">
        <v>2.223E-2</v>
      </c>
      <c r="G38" s="7"/>
      <c r="H38" s="8">
        <f t="shared" si="0"/>
        <v>0</v>
      </c>
      <c r="I38" s="9"/>
    </row>
    <row r="39" spans="1:9" ht="30" x14ac:dyDescent="0.25">
      <c r="A39" s="36"/>
      <c r="B39" s="34"/>
      <c r="C39" s="20" t="s">
        <v>117</v>
      </c>
      <c r="D39" s="30" t="s">
        <v>118</v>
      </c>
      <c r="E39" s="21" t="s">
        <v>119</v>
      </c>
      <c r="F39" s="23">
        <v>1.2E-2</v>
      </c>
      <c r="G39" s="7"/>
      <c r="H39" s="8">
        <f t="shared" si="0"/>
        <v>0</v>
      </c>
      <c r="I39" s="9"/>
    </row>
    <row r="40" spans="1:9" ht="43.15" customHeight="1" x14ac:dyDescent="0.25">
      <c r="A40" s="36"/>
      <c r="B40" s="34" t="s">
        <v>71</v>
      </c>
      <c r="C40" s="20" t="s">
        <v>72</v>
      </c>
      <c r="D40" s="27" t="s">
        <v>73</v>
      </c>
      <c r="E40" s="21" t="s">
        <v>46</v>
      </c>
      <c r="F40" s="23">
        <v>1</v>
      </c>
      <c r="G40" s="7"/>
      <c r="H40" s="8">
        <f t="shared" si="0"/>
        <v>0</v>
      </c>
      <c r="I40" s="9"/>
    </row>
    <row r="41" spans="1:9" ht="43.15" customHeight="1" x14ac:dyDescent="0.25">
      <c r="A41" s="36"/>
      <c r="B41" s="34"/>
      <c r="C41" s="20" t="s">
        <v>120</v>
      </c>
      <c r="D41" s="30" t="s">
        <v>121</v>
      </c>
      <c r="E41" s="21" t="s">
        <v>46</v>
      </c>
      <c r="F41" s="23">
        <v>1</v>
      </c>
      <c r="G41" s="7"/>
      <c r="H41" s="8">
        <f t="shared" si="0"/>
        <v>0</v>
      </c>
      <c r="I41" s="9"/>
    </row>
    <row r="42" spans="1:9" ht="43.15" customHeight="1" x14ac:dyDescent="0.25">
      <c r="A42" s="36"/>
      <c r="B42" s="34" t="s">
        <v>122</v>
      </c>
      <c r="C42" s="20" t="s">
        <v>123</v>
      </c>
      <c r="D42" s="30" t="s">
        <v>124</v>
      </c>
      <c r="E42" s="21" t="s">
        <v>49</v>
      </c>
      <c r="F42" s="23">
        <v>101.86</v>
      </c>
      <c r="G42" s="7"/>
      <c r="H42" s="8">
        <f t="shared" si="0"/>
        <v>0</v>
      </c>
      <c r="I42" s="9"/>
    </row>
    <row r="43" spans="1:9" ht="43.15" customHeight="1" x14ac:dyDescent="0.25">
      <c r="A43" s="36"/>
      <c r="B43" s="34"/>
      <c r="C43" s="20" t="s">
        <v>125</v>
      </c>
      <c r="D43" s="30" t="s">
        <v>126</v>
      </c>
      <c r="E43" s="21" t="s">
        <v>127</v>
      </c>
      <c r="F43" s="25" t="s">
        <v>104</v>
      </c>
      <c r="G43" s="7"/>
      <c r="H43" s="8" t="s">
        <v>152</v>
      </c>
      <c r="I43" s="9"/>
    </row>
    <row r="44" spans="1:9" ht="43.15" customHeight="1" x14ac:dyDescent="0.25">
      <c r="A44" s="36"/>
      <c r="B44" s="34"/>
      <c r="C44" s="20" t="s">
        <v>128</v>
      </c>
      <c r="D44" s="30" t="s">
        <v>129</v>
      </c>
      <c r="E44" s="21" t="s">
        <v>130</v>
      </c>
      <c r="F44" s="23">
        <v>96.7</v>
      </c>
      <c r="G44" s="7"/>
      <c r="H44" s="8">
        <f t="shared" si="0"/>
        <v>0</v>
      </c>
      <c r="I44" s="9"/>
    </row>
    <row r="45" spans="1:9" ht="45" x14ac:dyDescent="0.25">
      <c r="A45" s="36"/>
      <c r="B45" s="10" t="s">
        <v>74</v>
      </c>
      <c r="C45" s="20" t="s">
        <v>75</v>
      </c>
      <c r="D45" s="27" t="s">
        <v>76</v>
      </c>
      <c r="E45" s="21" t="s">
        <v>26</v>
      </c>
      <c r="F45" s="23">
        <v>101.86</v>
      </c>
      <c r="G45" s="7"/>
      <c r="H45" s="8">
        <f t="shared" si="0"/>
        <v>0</v>
      </c>
      <c r="I45" s="9"/>
    </row>
    <row r="46" spans="1:9" ht="60" x14ac:dyDescent="0.25">
      <c r="A46" s="36"/>
      <c r="B46" s="11" t="s">
        <v>77</v>
      </c>
      <c r="C46" s="20" t="s">
        <v>78</v>
      </c>
      <c r="D46" s="27" t="s">
        <v>79</v>
      </c>
      <c r="E46" s="21" t="s">
        <v>80</v>
      </c>
      <c r="F46" s="23">
        <v>1</v>
      </c>
      <c r="G46" s="7"/>
      <c r="H46" s="8">
        <f t="shared" si="0"/>
        <v>0</v>
      </c>
      <c r="I46" s="9"/>
    </row>
    <row r="47" spans="1:9" ht="60" x14ac:dyDescent="0.25">
      <c r="A47" s="36"/>
      <c r="B47" s="11" t="s">
        <v>81</v>
      </c>
      <c r="C47" s="20" t="s">
        <v>82</v>
      </c>
      <c r="D47" s="27" t="s">
        <v>83</v>
      </c>
      <c r="E47" s="21" t="s">
        <v>80</v>
      </c>
      <c r="F47" s="23">
        <v>1</v>
      </c>
      <c r="G47" s="7"/>
      <c r="H47" s="8">
        <f t="shared" si="0"/>
        <v>0</v>
      </c>
      <c r="I47" s="9"/>
    </row>
    <row r="48" spans="1:9" ht="100.9" customHeight="1" x14ac:dyDescent="0.25">
      <c r="A48" s="36"/>
      <c r="B48" s="11" t="s">
        <v>84</v>
      </c>
      <c r="C48" s="20" t="s">
        <v>85</v>
      </c>
      <c r="D48" s="27" t="s">
        <v>86</v>
      </c>
      <c r="E48" s="21" t="s">
        <v>80</v>
      </c>
      <c r="F48" s="23">
        <v>1</v>
      </c>
      <c r="G48" s="7"/>
      <c r="H48" s="8">
        <f t="shared" si="0"/>
        <v>0</v>
      </c>
      <c r="I48" s="9"/>
    </row>
    <row r="49" spans="1:9" ht="100.9" customHeight="1" x14ac:dyDescent="0.25">
      <c r="A49" s="36"/>
      <c r="B49" s="11" t="s">
        <v>87</v>
      </c>
      <c r="C49" s="20" t="s">
        <v>88</v>
      </c>
      <c r="D49" s="27" t="s">
        <v>89</v>
      </c>
      <c r="E49" s="21" t="s">
        <v>80</v>
      </c>
      <c r="F49" s="23">
        <v>1</v>
      </c>
      <c r="G49" s="7"/>
      <c r="H49" s="8">
        <f t="shared" si="0"/>
        <v>0</v>
      </c>
      <c r="I49" s="9"/>
    </row>
    <row r="50" spans="1:9" x14ac:dyDescent="0.25">
      <c r="D50" s="26"/>
      <c r="G50" s="19" t="s">
        <v>153</v>
      </c>
      <c r="H50" s="12">
        <f>SUM(H2:H27,H29:H42,H44:H49)</f>
        <v>0</v>
      </c>
    </row>
    <row r="51" spans="1:9" x14ac:dyDescent="0.25">
      <c r="D51" s="26"/>
      <c r="H51" s="8"/>
    </row>
    <row r="52" spans="1:9" x14ac:dyDescent="0.25">
      <c r="D52" s="26"/>
    </row>
  </sheetData>
  <mergeCells count="15">
    <mergeCell ref="B2:B4"/>
    <mergeCell ref="B5:B12"/>
    <mergeCell ref="B13:B15"/>
    <mergeCell ref="B16:B18"/>
    <mergeCell ref="A2:A18"/>
    <mergeCell ref="B42:B44"/>
    <mergeCell ref="B19:B23"/>
    <mergeCell ref="B33:B37"/>
    <mergeCell ref="A33:A49"/>
    <mergeCell ref="B24:B26"/>
    <mergeCell ref="A29:A32"/>
    <mergeCell ref="B30:B31"/>
    <mergeCell ref="B38:B39"/>
    <mergeCell ref="B40:B41"/>
    <mergeCell ref="A19:A28"/>
  </mergeCells>
  <phoneticPr fontId="3" type="noConversion"/>
  <conditionalFormatting sqref="B2">
    <cfRule type="notContainsBlanks" dxfId="214" priority="246">
      <formula>LEN(TRIM(B2))&gt;0</formula>
    </cfRule>
  </conditionalFormatting>
  <conditionalFormatting sqref="G2:H2 G4 G10:G11 G8 G23 H3:H51 I4:I5 I8:I9 I12:I22 I24:I26 I28 I31:I49">
    <cfRule type="expression" dxfId="213" priority="236">
      <formula>$J2="No"</formula>
    </cfRule>
    <cfRule type="expression" dxfId="212" priority="237">
      <formula>$J2="Needs Additional Feedback"</formula>
    </cfRule>
    <cfRule type="expression" dxfId="211" priority="238">
      <formula>$J2="TBC"</formula>
    </cfRule>
    <cfRule type="expression" dxfId="210" priority="239">
      <formula>$J2="Yes - Master Set"</formula>
    </cfRule>
    <cfRule type="expression" dxfId="209" priority="240">
      <formula>$J2="Yes - Light Set"</formula>
    </cfRule>
  </conditionalFormatting>
  <conditionalFormatting sqref="I2">
    <cfRule type="expression" dxfId="208" priority="231">
      <formula>$J2="No"</formula>
    </cfRule>
    <cfRule type="expression" dxfId="207" priority="232">
      <formula>$J2="Needs Additional Feedback"</formula>
    </cfRule>
    <cfRule type="expression" dxfId="206" priority="233">
      <formula>$J2="TBC"</formula>
    </cfRule>
    <cfRule type="expression" dxfId="205" priority="234">
      <formula>$J2="Yes - Master Set"</formula>
    </cfRule>
    <cfRule type="expression" dxfId="204" priority="235">
      <formula>$J2="Yes - Light Set"</formula>
    </cfRule>
  </conditionalFormatting>
  <conditionalFormatting sqref="G3">
    <cfRule type="expression" dxfId="203" priority="226">
      <formula>$J3="No"</formula>
    </cfRule>
    <cfRule type="expression" dxfId="202" priority="227">
      <formula>$J3="Needs Additional Feedback"</formula>
    </cfRule>
    <cfRule type="expression" dxfId="201" priority="228">
      <formula>$J3="TBC"</formula>
    </cfRule>
    <cfRule type="expression" dxfId="200" priority="229">
      <formula>$J3="Yes - Master Set"</formula>
    </cfRule>
    <cfRule type="expression" dxfId="199" priority="230">
      <formula>$J3="Yes - Light Set"</formula>
    </cfRule>
  </conditionalFormatting>
  <conditionalFormatting sqref="B5:B7">
    <cfRule type="notContainsBlanks" dxfId="198" priority="225">
      <formula>LEN(TRIM(B5))&gt;0</formula>
    </cfRule>
  </conditionalFormatting>
  <conditionalFormatting sqref="G5">
    <cfRule type="expression" dxfId="197" priority="220">
      <formula>$J5="No"</formula>
    </cfRule>
    <cfRule type="expression" dxfId="196" priority="221">
      <formula>$J5="Needs Additional Feedback"</formula>
    </cfRule>
    <cfRule type="expression" dxfId="195" priority="222">
      <formula>$J5="TBC"</formula>
    </cfRule>
    <cfRule type="expression" dxfId="194" priority="223">
      <formula>$J5="Yes - Master Set"</formula>
    </cfRule>
    <cfRule type="expression" dxfId="193" priority="224">
      <formula>$J5="Yes - Light Set"</formula>
    </cfRule>
  </conditionalFormatting>
  <conditionalFormatting sqref="I10">
    <cfRule type="expression" dxfId="192" priority="215">
      <formula>$J10="No"</formula>
    </cfRule>
    <cfRule type="expression" dxfId="191" priority="216">
      <formula>$J10="Needs Additional Feedback"</formula>
    </cfRule>
    <cfRule type="expression" dxfId="190" priority="217">
      <formula>$J10="TBC"</formula>
    </cfRule>
    <cfRule type="expression" dxfId="189" priority="218">
      <formula>$J10="Yes - Master Set"</formula>
    </cfRule>
    <cfRule type="expression" dxfId="188" priority="219">
      <formula>$J10="Yes - Light Set"</formula>
    </cfRule>
  </conditionalFormatting>
  <conditionalFormatting sqref="I11">
    <cfRule type="expression" dxfId="187" priority="210">
      <formula>$J11="No"</formula>
    </cfRule>
    <cfRule type="expression" dxfId="186" priority="211">
      <formula>$J11="Needs Additional Feedback"</formula>
    </cfRule>
    <cfRule type="expression" dxfId="185" priority="212">
      <formula>$J11="TBC"</formula>
    </cfRule>
    <cfRule type="expression" dxfId="184" priority="213">
      <formula>$J11="Yes - Master Set"</formula>
    </cfRule>
    <cfRule type="expression" dxfId="183" priority="214">
      <formula>$J11="Yes - Light Set"</formula>
    </cfRule>
  </conditionalFormatting>
  <conditionalFormatting sqref="B13">
    <cfRule type="notContainsBlanks" dxfId="182" priority="209">
      <formula>LEN(TRIM(B13))&gt;0</formula>
    </cfRule>
  </conditionalFormatting>
  <conditionalFormatting sqref="G12">
    <cfRule type="expression" dxfId="181" priority="204">
      <formula>$J12="No"</formula>
    </cfRule>
    <cfRule type="expression" dxfId="180" priority="205">
      <formula>$J12="Needs Additional Feedback"</formula>
    </cfRule>
    <cfRule type="expression" dxfId="179" priority="206">
      <formula>$J12="TBC"</formula>
    </cfRule>
    <cfRule type="expression" dxfId="178" priority="207">
      <formula>$J12="Yes - Master Set"</formula>
    </cfRule>
    <cfRule type="expression" dxfId="177" priority="208">
      <formula>$J12="Yes - Light Set"</formula>
    </cfRule>
  </conditionalFormatting>
  <conditionalFormatting sqref="G13:G15">
    <cfRule type="expression" dxfId="176" priority="199">
      <formula>$J13="No"</formula>
    </cfRule>
    <cfRule type="expression" dxfId="175" priority="200">
      <formula>$J13="Needs Additional Feedback"</formula>
    </cfRule>
    <cfRule type="expression" dxfId="174" priority="201">
      <formula>$J13="TBC"</formula>
    </cfRule>
    <cfRule type="expression" dxfId="173" priority="202">
      <formula>$J13="Yes - Master Set"</formula>
    </cfRule>
    <cfRule type="expression" dxfId="172" priority="203">
      <formula>$J13="Yes - Light Set"</formula>
    </cfRule>
  </conditionalFormatting>
  <conditionalFormatting sqref="B16">
    <cfRule type="notContainsBlanks" dxfId="171" priority="198">
      <formula>LEN(TRIM(B16))&gt;0</formula>
    </cfRule>
  </conditionalFormatting>
  <conditionalFormatting sqref="G16:G18">
    <cfRule type="expression" dxfId="170" priority="193">
      <formula>$J16="No"</formula>
    </cfRule>
    <cfRule type="expression" dxfId="169" priority="194">
      <formula>$J16="Needs Additional Feedback"</formula>
    </cfRule>
    <cfRule type="expression" dxfId="168" priority="195">
      <formula>$J16="TBC"</formula>
    </cfRule>
    <cfRule type="expression" dxfId="167" priority="196">
      <formula>$J16="Yes - Master Set"</formula>
    </cfRule>
    <cfRule type="expression" dxfId="166" priority="197">
      <formula>$J16="Yes - Light Set"</formula>
    </cfRule>
  </conditionalFormatting>
  <conditionalFormatting sqref="B19">
    <cfRule type="notContainsBlanks" dxfId="165" priority="192">
      <formula>LEN(TRIM(B19))&gt;0</formula>
    </cfRule>
  </conditionalFormatting>
  <conditionalFormatting sqref="G19:G20">
    <cfRule type="expression" dxfId="164" priority="187">
      <formula>$J19="No"</formula>
    </cfRule>
    <cfRule type="expression" dxfId="163" priority="188">
      <formula>$J19="Needs Additional Feedback"</formula>
    </cfRule>
    <cfRule type="expression" dxfId="162" priority="189">
      <formula>$J19="TBC"</formula>
    </cfRule>
    <cfRule type="expression" dxfId="161" priority="190">
      <formula>$J19="Yes - Master Set"</formula>
    </cfRule>
    <cfRule type="expression" dxfId="160" priority="191">
      <formula>$J19="Yes - Light Set"</formula>
    </cfRule>
  </conditionalFormatting>
  <conditionalFormatting sqref="G22">
    <cfRule type="expression" dxfId="159" priority="182">
      <formula>$J22="No"</formula>
    </cfRule>
    <cfRule type="expression" dxfId="158" priority="183">
      <formula>$J22="Needs Additional Feedback"</formula>
    </cfRule>
    <cfRule type="expression" dxfId="157" priority="184">
      <formula>$J22="TBC"</formula>
    </cfRule>
    <cfRule type="expression" dxfId="156" priority="185">
      <formula>$J22="Yes - Master Set"</formula>
    </cfRule>
    <cfRule type="expression" dxfId="155" priority="186">
      <formula>$J22="Yes - Light Set"</formula>
    </cfRule>
  </conditionalFormatting>
  <conditionalFormatting sqref="I23">
    <cfRule type="expression" dxfId="154" priority="177">
      <formula>$J23="No"</formula>
    </cfRule>
    <cfRule type="expression" dxfId="153" priority="178">
      <formula>$J23="Needs Additional Feedback"</formula>
    </cfRule>
    <cfRule type="expression" dxfId="152" priority="179">
      <formula>$J23="TBC"</formula>
    </cfRule>
    <cfRule type="expression" dxfId="151" priority="180">
      <formula>$J23="Yes - Master Set"</formula>
    </cfRule>
    <cfRule type="expression" dxfId="150" priority="181">
      <formula>$J23="Yes - Light Set"</formula>
    </cfRule>
  </conditionalFormatting>
  <conditionalFormatting sqref="B24">
    <cfRule type="notContainsBlanks" dxfId="149" priority="176">
      <formula>LEN(TRIM(B24))&gt;0</formula>
    </cfRule>
  </conditionalFormatting>
  <conditionalFormatting sqref="G24:G25">
    <cfRule type="expression" dxfId="148" priority="171">
      <formula>$J24="No"</formula>
    </cfRule>
    <cfRule type="expression" dxfId="147" priority="172">
      <formula>$J24="Needs Additional Feedback"</formula>
    </cfRule>
    <cfRule type="expression" dxfId="146" priority="173">
      <formula>$J24="TBC"</formula>
    </cfRule>
    <cfRule type="expression" dxfId="145" priority="174">
      <formula>$J24="Yes - Master Set"</formula>
    </cfRule>
    <cfRule type="expression" dxfId="144" priority="175">
      <formula>$J24="Yes - Light Set"</formula>
    </cfRule>
  </conditionalFormatting>
  <conditionalFormatting sqref="B27">
    <cfRule type="notContainsBlanks" dxfId="143" priority="170">
      <formula>LEN(TRIM(B27))&gt;0</formula>
    </cfRule>
  </conditionalFormatting>
  <conditionalFormatting sqref="G27">
    <cfRule type="expression" dxfId="142" priority="165">
      <formula>$J27="No"</formula>
    </cfRule>
    <cfRule type="expression" dxfId="141" priority="166">
      <formula>$J27="Needs Additional Feedback"</formula>
    </cfRule>
    <cfRule type="expression" dxfId="140" priority="167">
      <formula>$J27="TBC"</formula>
    </cfRule>
    <cfRule type="expression" dxfId="139" priority="168">
      <formula>$J27="Yes - Master Set"</formula>
    </cfRule>
    <cfRule type="expression" dxfId="138" priority="169">
      <formula>$J27="Yes - Light Set"</formula>
    </cfRule>
  </conditionalFormatting>
  <conditionalFormatting sqref="I27">
    <cfRule type="expression" dxfId="137" priority="160">
      <formula>$J27="No"</formula>
    </cfRule>
    <cfRule type="expression" dxfId="136" priority="161">
      <formula>$J27="Needs Additional Feedback"</formula>
    </cfRule>
    <cfRule type="expression" dxfId="135" priority="162">
      <formula>$J27="TBC"</formula>
    </cfRule>
    <cfRule type="expression" dxfId="134" priority="163">
      <formula>$J27="Yes - Master Set"</formula>
    </cfRule>
    <cfRule type="expression" dxfId="133" priority="164">
      <formula>$J27="Yes - Light Set"</formula>
    </cfRule>
  </conditionalFormatting>
  <conditionalFormatting sqref="G30">
    <cfRule type="expression" dxfId="132" priority="155">
      <formula>$J30="No"</formula>
    </cfRule>
    <cfRule type="expression" dxfId="131" priority="156">
      <formula>$J30="Needs Additional Feedback"</formula>
    </cfRule>
    <cfRule type="expression" dxfId="130" priority="157">
      <formula>$J30="TBC"</formula>
    </cfRule>
    <cfRule type="expression" dxfId="129" priority="158">
      <formula>$J30="Yes - Master Set"</formula>
    </cfRule>
    <cfRule type="expression" dxfId="128" priority="159">
      <formula>$J30="Yes - Light Set"</formula>
    </cfRule>
  </conditionalFormatting>
  <conditionalFormatting sqref="I30">
    <cfRule type="expression" dxfId="127" priority="150">
      <formula>$J30="No"</formula>
    </cfRule>
    <cfRule type="expression" dxfId="126" priority="151">
      <formula>$J30="Needs Additional Feedback"</formula>
    </cfRule>
    <cfRule type="expression" dxfId="125" priority="152">
      <formula>$J30="TBC"</formula>
    </cfRule>
    <cfRule type="expression" dxfId="124" priority="153">
      <formula>$J30="Yes - Master Set"</formula>
    </cfRule>
    <cfRule type="expression" dxfId="123" priority="154">
      <formula>$J30="Yes - Light Set"</formula>
    </cfRule>
  </conditionalFormatting>
  <conditionalFormatting sqref="G32">
    <cfRule type="expression" dxfId="122" priority="145">
      <formula>$J32="No"</formula>
    </cfRule>
    <cfRule type="expression" dxfId="121" priority="146">
      <formula>$J32="Needs Additional Feedback"</formula>
    </cfRule>
    <cfRule type="expression" dxfId="120" priority="147">
      <formula>$J32="TBC"</formula>
    </cfRule>
    <cfRule type="expression" dxfId="119" priority="148">
      <formula>$J32="Yes - Master Set"</formula>
    </cfRule>
    <cfRule type="expression" dxfId="118" priority="149">
      <formula>$J32="Yes - Light Set"</formula>
    </cfRule>
  </conditionalFormatting>
  <conditionalFormatting sqref="B40">
    <cfRule type="notContainsBlanks" dxfId="117" priority="134">
      <formula>LEN(TRIM(B40))&gt;0</formula>
    </cfRule>
  </conditionalFormatting>
  <conditionalFormatting sqref="G40">
    <cfRule type="expression" dxfId="116" priority="129">
      <formula>$J40="No"</formula>
    </cfRule>
    <cfRule type="expression" dxfId="115" priority="130">
      <formula>$J40="Needs Additional Feedback"</formula>
    </cfRule>
    <cfRule type="expression" dxfId="114" priority="131">
      <formula>$J40="TBC"</formula>
    </cfRule>
    <cfRule type="expression" dxfId="113" priority="132">
      <formula>$J40="Yes - Master Set"</formula>
    </cfRule>
    <cfRule type="expression" dxfId="112" priority="133">
      <formula>$J40="Yes - Light Set"</formula>
    </cfRule>
  </conditionalFormatting>
  <conditionalFormatting sqref="B45">
    <cfRule type="notContainsBlanks" dxfId="111" priority="128">
      <formula>LEN(TRIM(B45))&gt;0</formula>
    </cfRule>
  </conditionalFormatting>
  <conditionalFormatting sqref="G45">
    <cfRule type="expression" dxfId="110" priority="123">
      <formula>$J45="No"</formula>
    </cfRule>
    <cfRule type="expression" dxfId="109" priority="124">
      <formula>$J45="Needs Additional Feedback"</formula>
    </cfRule>
    <cfRule type="expression" dxfId="108" priority="125">
      <formula>$J45="TBC"</formula>
    </cfRule>
    <cfRule type="expression" dxfId="107" priority="126">
      <formula>$J45="Yes - Master Set"</formula>
    </cfRule>
    <cfRule type="expression" dxfId="106" priority="127">
      <formula>$J45="Yes - Light Set"</formula>
    </cfRule>
  </conditionalFormatting>
  <conditionalFormatting sqref="B46">
    <cfRule type="notContainsBlanks" dxfId="105" priority="122">
      <formula>LEN(TRIM(B46))&gt;0</formula>
    </cfRule>
  </conditionalFormatting>
  <conditionalFormatting sqref="G46">
    <cfRule type="expression" dxfId="104" priority="117">
      <formula>$J46="No"</formula>
    </cfRule>
    <cfRule type="expression" dxfId="103" priority="118">
      <formula>$J46="Needs Additional Feedback"</formula>
    </cfRule>
    <cfRule type="expression" dxfId="102" priority="119">
      <formula>$J46="TBC"</formula>
    </cfRule>
    <cfRule type="expression" dxfId="101" priority="120">
      <formula>$J46="Yes - Master Set"</formula>
    </cfRule>
    <cfRule type="expression" dxfId="100" priority="121">
      <formula>$J46="Yes - Light Set"</formula>
    </cfRule>
  </conditionalFormatting>
  <conditionalFormatting sqref="I6">
    <cfRule type="expression" dxfId="99" priority="90">
      <formula>$J6="No"</formula>
    </cfRule>
    <cfRule type="expression" dxfId="98" priority="91">
      <formula>$J6="Needs Additional Feedback"</formula>
    </cfRule>
    <cfRule type="expression" dxfId="97" priority="92">
      <formula>$J6="TBC"</formula>
    </cfRule>
    <cfRule type="expression" dxfId="96" priority="93">
      <formula>$J6="Yes - Master Set"</formula>
    </cfRule>
    <cfRule type="expression" dxfId="95" priority="94">
      <formula>$J6="Yes - Light Set"</formula>
    </cfRule>
  </conditionalFormatting>
  <conditionalFormatting sqref="B47">
    <cfRule type="notContainsBlanks" dxfId="94" priority="116">
      <formula>LEN(TRIM(B47))&gt;0</formula>
    </cfRule>
  </conditionalFormatting>
  <conditionalFormatting sqref="G47">
    <cfRule type="expression" dxfId="93" priority="111">
      <formula>$J47="No"</formula>
    </cfRule>
    <cfRule type="expression" dxfId="92" priority="112">
      <formula>$J47="Needs Additional Feedback"</formula>
    </cfRule>
    <cfRule type="expression" dxfId="91" priority="113">
      <formula>$J47="TBC"</formula>
    </cfRule>
    <cfRule type="expression" dxfId="90" priority="114">
      <formula>$J47="Yes - Master Set"</formula>
    </cfRule>
    <cfRule type="expression" dxfId="89" priority="115">
      <formula>$J47="Yes - Light Set"</formula>
    </cfRule>
  </conditionalFormatting>
  <conditionalFormatting sqref="G48:G49">
    <cfRule type="expression" dxfId="88" priority="106">
      <formula>$J48="No"</formula>
    </cfRule>
    <cfRule type="expression" dxfId="87" priority="107">
      <formula>$J48="Needs Additional Feedback"</formula>
    </cfRule>
    <cfRule type="expression" dxfId="86" priority="108">
      <formula>$J48="TBC"</formula>
    </cfRule>
    <cfRule type="expression" dxfId="85" priority="109">
      <formula>$J48="Yes - Master Set"</formula>
    </cfRule>
    <cfRule type="expression" dxfId="84" priority="110">
      <formula>$J48="Yes - Light Set"</formula>
    </cfRule>
  </conditionalFormatting>
  <conditionalFormatting sqref="B48:B49">
    <cfRule type="notContainsBlanks" dxfId="83" priority="105">
      <formula>LEN(TRIM(B48))&gt;0</formula>
    </cfRule>
  </conditionalFormatting>
  <conditionalFormatting sqref="G6">
    <cfRule type="expression" dxfId="82" priority="95">
      <formula>$J6="No"</formula>
    </cfRule>
    <cfRule type="expression" dxfId="81" priority="96">
      <formula>$J6="Needs Additional Feedback"</formula>
    </cfRule>
    <cfRule type="expression" dxfId="80" priority="97">
      <formula>$J6="TBC"</formula>
    </cfRule>
    <cfRule type="expression" dxfId="79" priority="98">
      <formula>$J6="Yes - Master Set"</formula>
    </cfRule>
    <cfRule type="expression" dxfId="78" priority="99">
      <formula>$J6="Yes - Light Set"</formula>
    </cfRule>
  </conditionalFormatting>
  <conditionalFormatting sqref="I7">
    <cfRule type="expression" dxfId="77" priority="80">
      <formula>$J7="No"</formula>
    </cfRule>
    <cfRule type="expression" dxfId="76" priority="81">
      <formula>$J7="Needs Additional Feedback"</formula>
    </cfRule>
    <cfRule type="expression" dxfId="75" priority="82">
      <formula>$J7="TBC"</formula>
    </cfRule>
    <cfRule type="expression" dxfId="74" priority="83">
      <formula>$J7="Yes - Master Set"</formula>
    </cfRule>
    <cfRule type="expression" dxfId="73" priority="84">
      <formula>$J7="Yes - Light Set"</formula>
    </cfRule>
  </conditionalFormatting>
  <conditionalFormatting sqref="G7">
    <cfRule type="expression" dxfId="72" priority="85">
      <formula>$J7="No"</formula>
    </cfRule>
    <cfRule type="expression" dxfId="71" priority="86">
      <formula>$J7="Needs Additional Feedback"</formula>
    </cfRule>
    <cfRule type="expression" dxfId="70" priority="87">
      <formula>$J7="TBC"</formula>
    </cfRule>
    <cfRule type="expression" dxfId="69" priority="88">
      <formula>$J7="Yes - Master Set"</formula>
    </cfRule>
    <cfRule type="expression" dxfId="68" priority="89">
      <formula>$J7="Yes - Light Set"</formula>
    </cfRule>
  </conditionalFormatting>
  <conditionalFormatting sqref="G9">
    <cfRule type="expression" dxfId="67" priority="75">
      <formula>$J9="No"</formula>
    </cfRule>
    <cfRule type="expression" dxfId="66" priority="76">
      <formula>$J9="Needs Additional Feedback"</formula>
    </cfRule>
    <cfRule type="expression" dxfId="65" priority="77">
      <formula>$J9="TBC"</formula>
    </cfRule>
    <cfRule type="expression" dxfId="64" priority="78">
      <formula>$J9="Yes - Master Set"</formula>
    </cfRule>
    <cfRule type="expression" dxfId="63" priority="79">
      <formula>$J9="Yes - Light Set"</formula>
    </cfRule>
  </conditionalFormatting>
  <conditionalFormatting sqref="G21">
    <cfRule type="expression" dxfId="62" priority="59">
      <formula>$J21="No"</formula>
    </cfRule>
    <cfRule type="expression" dxfId="61" priority="60">
      <formula>$J21="Needs Additional Feedback"</formula>
    </cfRule>
    <cfRule type="expression" dxfId="60" priority="61">
      <formula>$J21="TBC"</formula>
    </cfRule>
    <cfRule type="expression" dxfId="59" priority="62">
      <formula>$J21="Yes - Master Set"</formula>
    </cfRule>
    <cfRule type="expression" dxfId="58" priority="63">
      <formula>$J21="Yes - Light Set"</formula>
    </cfRule>
  </conditionalFormatting>
  <conditionalFormatting sqref="G26">
    <cfRule type="expression" dxfId="57" priority="54">
      <formula>$J26="No"</formula>
    </cfRule>
    <cfRule type="expression" dxfId="56" priority="55">
      <formula>$J26="Needs Additional Feedback"</formula>
    </cfRule>
    <cfRule type="expression" dxfId="55" priority="56">
      <formula>$J26="TBC"</formula>
    </cfRule>
    <cfRule type="expression" dxfId="54" priority="57">
      <formula>$J26="Yes - Master Set"</formula>
    </cfRule>
    <cfRule type="expression" dxfId="53" priority="58">
      <formula>$J26="Yes - Light Set"</formula>
    </cfRule>
  </conditionalFormatting>
  <conditionalFormatting sqref="G28">
    <cfRule type="expression" dxfId="52" priority="48">
      <formula>$J28="No"</formula>
    </cfRule>
    <cfRule type="expression" dxfId="51" priority="49">
      <formula>$J28="Needs Additional Feedback"</formula>
    </cfRule>
    <cfRule type="expression" dxfId="50" priority="50">
      <formula>$J28="TBC"</formula>
    </cfRule>
    <cfRule type="expression" dxfId="49" priority="51">
      <formula>$J28="Yes - Master Set"</formula>
    </cfRule>
    <cfRule type="expression" dxfId="48" priority="52">
      <formula>$J28="Yes - Light Set"</formula>
    </cfRule>
  </conditionalFormatting>
  <conditionalFormatting sqref="B28">
    <cfRule type="notContainsBlanks" dxfId="47" priority="53">
      <formula>LEN(TRIM(B28))&gt;0</formula>
    </cfRule>
  </conditionalFormatting>
  <conditionalFormatting sqref="G29">
    <cfRule type="expression" dxfId="46" priority="43">
      <formula>$J29="No"</formula>
    </cfRule>
    <cfRule type="expression" dxfId="45" priority="44">
      <formula>$J29="Needs Additional Feedback"</formula>
    </cfRule>
    <cfRule type="expression" dxfId="44" priority="45">
      <formula>$J29="TBC"</formula>
    </cfRule>
    <cfRule type="expression" dxfId="43" priority="46">
      <formula>$J29="Yes - Master Set"</formula>
    </cfRule>
    <cfRule type="expression" dxfId="42" priority="47">
      <formula>$J29="Yes - Light Set"</formula>
    </cfRule>
  </conditionalFormatting>
  <conditionalFormatting sqref="B29">
    <cfRule type="notContainsBlanks" dxfId="41" priority="42">
      <formula>LEN(TRIM(B29))&gt;0</formula>
    </cfRule>
  </conditionalFormatting>
  <conditionalFormatting sqref="I29">
    <cfRule type="expression" dxfId="40" priority="37">
      <formula>$J29="No"</formula>
    </cfRule>
    <cfRule type="expression" dxfId="39" priority="38">
      <formula>$J29="Needs Additional Feedback"</formula>
    </cfRule>
    <cfRule type="expression" dxfId="38" priority="39">
      <formula>$J29="TBC"</formula>
    </cfRule>
    <cfRule type="expression" dxfId="37" priority="40">
      <formula>$J29="Yes - Master Set"</formula>
    </cfRule>
    <cfRule type="expression" dxfId="36" priority="41">
      <formula>$J29="Yes - Light Set"</formula>
    </cfRule>
  </conditionalFormatting>
  <conditionalFormatting sqref="G31">
    <cfRule type="expression" dxfId="35" priority="32">
      <formula>$J31="No"</formula>
    </cfRule>
    <cfRule type="expression" dxfId="34" priority="33">
      <formula>$J31="Needs Additional Feedback"</formula>
    </cfRule>
    <cfRule type="expression" dxfId="33" priority="34">
      <formula>$J31="TBC"</formula>
    </cfRule>
    <cfRule type="expression" dxfId="32" priority="35">
      <formula>$J31="Yes - Master Set"</formula>
    </cfRule>
    <cfRule type="expression" dxfId="31" priority="36">
      <formula>$J31="Yes - Light Set"</formula>
    </cfRule>
  </conditionalFormatting>
  <conditionalFormatting sqref="G37">
    <cfRule type="expression" dxfId="30" priority="27">
      <formula>$J37="No"</formula>
    </cfRule>
    <cfRule type="expression" dxfId="29" priority="28">
      <formula>$J37="Needs Additional Feedback"</formula>
    </cfRule>
    <cfRule type="expression" dxfId="28" priority="29">
      <formula>$J37="TBC"</formula>
    </cfRule>
    <cfRule type="expression" dxfId="27" priority="30">
      <formula>$J37="Yes - Master Set"</formula>
    </cfRule>
    <cfRule type="expression" dxfId="26" priority="31">
      <formula>$J37="Yes - Light Set"</formula>
    </cfRule>
  </conditionalFormatting>
  <conditionalFormatting sqref="B33:B36">
    <cfRule type="notContainsBlanks" dxfId="25" priority="26">
      <formula>LEN(TRIM(B33))&gt;0</formula>
    </cfRule>
  </conditionalFormatting>
  <conditionalFormatting sqref="G38:G39">
    <cfRule type="expression" dxfId="24" priority="21">
      <formula>$J38="No"</formula>
    </cfRule>
    <cfRule type="expression" dxfId="23" priority="22">
      <formula>$J38="Needs Additional Feedback"</formula>
    </cfRule>
    <cfRule type="expression" dxfId="22" priority="23">
      <formula>$J38="TBC"</formula>
    </cfRule>
    <cfRule type="expression" dxfId="21" priority="24">
      <formula>$J38="Yes - Master Set"</formula>
    </cfRule>
    <cfRule type="expression" dxfId="20" priority="25">
      <formula>$J38="Yes - Light Set"</formula>
    </cfRule>
  </conditionalFormatting>
  <conditionalFormatting sqref="G41">
    <cfRule type="expression" dxfId="19" priority="16">
      <formula>$J41="No"</formula>
    </cfRule>
    <cfRule type="expression" dxfId="18" priority="17">
      <formula>$J41="Needs Additional Feedback"</formula>
    </cfRule>
    <cfRule type="expression" dxfId="17" priority="18">
      <formula>$J41="TBC"</formula>
    </cfRule>
    <cfRule type="expression" dxfId="16" priority="19">
      <formula>$J41="Yes - Master Set"</formula>
    </cfRule>
    <cfRule type="expression" dxfId="15" priority="20">
      <formula>$J41="Yes - Light Set"</formula>
    </cfRule>
  </conditionalFormatting>
  <conditionalFormatting sqref="G42:G43">
    <cfRule type="expression" dxfId="14" priority="11">
      <formula>$J42="No"</formula>
    </cfRule>
    <cfRule type="expression" dxfId="13" priority="12">
      <formula>$J42="Needs Additional Feedback"</formula>
    </cfRule>
    <cfRule type="expression" dxfId="12" priority="13">
      <formula>$J42="TBC"</formula>
    </cfRule>
    <cfRule type="expression" dxfId="11" priority="14">
      <formula>$J42="Yes - Master Set"</formula>
    </cfRule>
    <cfRule type="expression" dxfId="10" priority="15">
      <formula>$J42="Yes - Light Set"</formula>
    </cfRule>
  </conditionalFormatting>
  <conditionalFormatting sqref="G44">
    <cfRule type="expression" dxfId="9" priority="6">
      <formula>$J44="No"</formula>
    </cfRule>
    <cfRule type="expression" dxfId="8" priority="7">
      <formula>$J44="Needs Additional Feedback"</formula>
    </cfRule>
    <cfRule type="expression" dxfId="7" priority="8">
      <formula>$J44="TBC"</formula>
    </cfRule>
    <cfRule type="expression" dxfId="6" priority="9">
      <formula>$J44="Yes - Master Set"</formula>
    </cfRule>
    <cfRule type="expression" dxfId="5" priority="10">
      <formula>$J44="Yes - Light Set"</formula>
    </cfRule>
  </conditionalFormatting>
  <conditionalFormatting sqref="G33:G36">
    <cfRule type="expression" dxfId="4" priority="1">
      <formula>$J33="No"</formula>
    </cfRule>
    <cfRule type="expression" dxfId="3" priority="2">
      <formula>$J33="Needs Additional Feedback"</formula>
    </cfRule>
    <cfRule type="expression" dxfId="2" priority="3">
      <formula>$J33="TBC"</formula>
    </cfRule>
    <cfRule type="expression" dxfId="1" priority="4">
      <formula>$J33="Yes - Master Set"</formula>
    </cfRule>
    <cfRule type="expression" dxfId="0" priority="5">
      <formula>$J33="Yes - Light Set"</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87242D2791DB545B8D0E489ADB19A24" ma:contentTypeVersion="355" ma:contentTypeDescription="Create a new document." ma:contentTypeScope="" ma:versionID="7df85cd0036206b9eb5715560f0e2b55">
  <xsd:schema xmlns:xsd="http://www.w3.org/2001/XMLSchema" xmlns:xs="http://www.w3.org/2001/XMLSchema" xmlns:p="http://schemas.microsoft.com/office/2006/metadata/properties" xmlns:ns2="639c30d1-9da3-478d-9283-3c828138270d" xmlns:ns3="fd2d073b-af48-4164-8738-8aeec08090ee" targetNamespace="http://schemas.microsoft.com/office/2006/metadata/properties" ma:root="true" ma:fieldsID="56b6ca6d1a315047df43645ca9084fc0" ns2:_="" ns3:_="">
    <xsd:import namespace="639c30d1-9da3-478d-9283-3c828138270d"/>
    <xsd:import namespace="fd2d073b-af48-4164-8738-8aeec08090e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2d073b-af48-4164-8738-8aeec08090ee"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Tags" ma:index="7" nillable="true" ma:displayName="Tags" ma:internalName="MediaServiceAutoTags" ma:readOnly="true">
      <xsd:simpleType>
        <xsd:restriction base="dms:Text"/>
      </xsd:simpleType>
    </xsd:element>
    <xsd:element name="MediaServiceOCR" ma:index="8" nillable="true" ma:displayName="Extracted Text" ma:internalName="MediaServiceOCR" ma:readOnly="true">
      <xsd:simpleType>
        <xsd:restriction base="dms:Note">
          <xsd:maxLength value="255"/>
        </xsd:restrict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39c30d1-9da3-478d-9283-3c828138270d">SDNSCSPT-468962752-11301</_dlc_DocId>
    <_dlc_DocIdUrl xmlns="639c30d1-9da3-478d-9283-3c828138270d">
      <Url>https://nsomerset.sharepoint.com/sites/spt/_layouts/15/DocIdRedir.aspx?ID=SDNSCSPT-468962752-11301</Url>
      <Description>SDNSCSPT-468962752-11301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B2A3B9-3E22-44C2-BD6F-8733975A21BF}">
  <ds:schemaRefs>
    <ds:schemaRef ds:uri="http://schemas.microsoft.com/sharepoint/events"/>
  </ds:schemaRefs>
</ds:datastoreItem>
</file>

<file path=customXml/itemProps2.xml><?xml version="1.0" encoding="utf-8"?>
<ds:datastoreItem xmlns:ds="http://schemas.openxmlformats.org/officeDocument/2006/customXml" ds:itemID="{17361512-74D2-46CE-A57A-29DAD27E3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9c30d1-9da3-478d-9283-3c828138270d"/>
    <ds:schemaRef ds:uri="fd2d073b-af48-4164-8738-8aeec08090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F43C9D-EB91-4657-9026-A9EC3AA3F5C0}">
  <ds:schemaRefs>
    <ds:schemaRef ds:uri="http://purl.org/dc/terms/"/>
    <ds:schemaRef ds:uri="fd2d073b-af48-4164-8738-8aeec08090e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39c30d1-9da3-478d-9283-3c828138270d"/>
    <ds:schemaRef ds:uri="http://www.w3.org/XML/1998/namespace"/>
    <ds:schemaRef ds:uri="http://purl.org/dc/dcmitype/"/>
  </ds:schemaRefs>
</ds:datastoreItem>
</file>

<file path=customXml/itemProps4.xml><?xml version="1.0" encoding="utf-8"?>
<ds:datastoreItem xmlns:ds="http://schemas.openxmlformats.org/officeDocument/2006/customXml" ds:itemID="{2B25FEBF-0964-4993-A40C-6EA80FA2F1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Master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Wilkins</dc:creator>
  <cp:lastModifiedBy>Michelle Dickson</cp:lastModifiedBy>
  <dcterms:created xsi:type="dcterms:W3CDTF">2022-01-21T14:31:14Z</dcterms:created>
  <dcterms:modified xsi:type="dcterms:W3CDTF">2022-06-20T12:04:54Z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0x010100787242D2791DB545B8D0E489ADB19A24</vt:lpwstr>
  </property>
  <property fmtid="{D5CDD505-2E9C-101B-9397-08002B2CF9AE}" pid="3" name="_dlc_DocIdItemGuid">
    <vt:lpwstr>b418574a-0c8f-455a-bfe6-97cdd1a04493</vt:lpwstr>
  </property>
</Properties>
</file>