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ummary" sheetId="1" r:id="rId1"/>
    <sheet name="St. Luke's Court" sheetId="5" r:id="rId2"/>
    <sheet name="Lindop Court" sheetId="3" r:id="rId3"/>
    <sheet name="Seddon Court" sheetId="4" r:id="rId4"/>
  </sheets>
  <calcPr calcId="145621"/>
</workbook>
</file>

<file path=xl/calcChain.xml><?xml version="1.0" encoding="utf-8"?>
<calcChain xmlns="http://schemas.openxmlformats.org/spreadsheetml/2006/main">
  <c r="C8" i="1" l="1"/>
  <c r="C7" i="1"/>
  <c r="G78" i="3"/>
  <c r="G12" i="4"/>
  <c r="G13" i="4"/>
  <c r="G14" i="4"/>
  <c r="G15" i="4"/>
  <c r="G16" i="4"/>
  <c r="G17" i="4"/>
  <c r="G18" i="4"/>
  <c r="G19" i="4"/>
  <c r="G20" i="4"/>
  <c r="G21" i="4"/>
  <c r="G22" i="4"/>
  <c r="G27" i="4"/>
  <c r="G28" i="4"/>
  <c r="G29" i="4"/>
  <c r="G30" i="4"/>
  <c r="G31" i="4"/>
  <c r="G32" i="4"/>
  <c r="G33" i="4"/>
  <c r="G34" i="4"/>
  <c r="G35" i="4"/>
  <c r="G36" i="4"/>
  <c r="G37" i="4"/>
  <c r="G38" i="4"/>
  <c r="G42" i="4"/>
  <c r="G43" i="4"/>
  <c r="G44" i="4"/>
  <c r="G45" i="4"/>
  <c r="G46" i="4"/>
  <c r="G47" i="4"/>
  <c r="G48" i="4"/>
  <c r="G49" i="4"/>
  <c r="G50" i="4"/>
  <c r="G51" i="4"/>
  <c r="G52" i="4"/>
  <c r="G53" i="4"/>
  <c r="G54" i="4"/>
  <c r="G55" i="4"/>
  <c r="G59" i="4"/>
  <c r="G60" i="4"/>
  <c r="G61" i="4"/>
  <c r="G62" i="4"/>
  <c r="G63" i="4"/>
  <c r="G64" i="4"/>
  <c r="G65" i="4"/>
  <c r="G66" i="4"/>
  <c r="G67" i="4"/>
  <c r="G68" i="4"/>
  <c r="G69" i="4"/>
  <c r="G11" i="4"/>
  <c r="G10" i="4"/>
  <c r="G71" i="4" s="1"/>
  <c r="G12" i="3"/>
  <c r="G13" i="3"/>
  <c r="G14" i="3"/>
  <c r="G15" i="3"/>
  <c r="G16" i="3"/>
  <c r="G17" i="3"/>
  <c r="G18" i="3"/>
  <c r="G19" i="3"/>
  <c r="G20" i="3"/>
  <c r="G21" i="3"/>
  <c r="G22" i="3"/>
  <c r="G23" i="3"/>
  <c r="G28" i="3"/>
  <c r="G29" i="3"/>
  <c r="G30" i="3"/>
  <c r="G31" i="3"/>
  <c r="G32" i="3"/>
  <c r="G33" i="3"/>
  <c r="G34" i="3"/>
  <c r="G35" i="3"/>
  <c r="G36" i="3"/>
  <c r="G37" i="3"/>
  <c r="G38" i="3"/>
  <c r="G39" i="3"/>
  <c r="G43" i="3"/>
  <c r="G44" i="3"/>
  <c r="G45" i="3"/>
  <c r="G46" i="3"/>
  <c r="G47" i="3"/>
  <c r="G48" i="3"/>
  <c r="G49" i="3"/>
  <c r="G50" i="3"/>
  <c r="G51" i="3"/>
  <c r="G52" i="3"/>
  <c r="G53" i="3"/>
  <c r="G54" i="3"/>
  <c r="G55" i="3"/>
  <c r="G56" i="3"/>
  <c r="G57" i="3"/>
  <c r="G61" i="3"/>
  <c r="G62" i="3"/>
  <c r="G63" i="3"/>
  <c r="G64" i="3"/>
  <c r="G65" i="3"/>
  <c r="G66" i="3"/>
  <c r="G67" i="3"/>
  <c r="G68" i="3"/>
  <c r="G69" i="3"/>
  <c r="G70" i="3"/>
  <c r="G71" i="3"/>
  <c r="G72" i="3"/>
  <c r="G73" i="3"/>
  <c r="G74" i="3"/>
  <c r="G75" i="3"/>
  <c r="G76" i="3"/>
  <c r="G11" i="3"/>
  <c r="G10" i="3"/>
  <c r="G11" i="5"/>
  <c r="G12" i="5"/>
  <c r="G13" i="5"/>
  <c r="G14" i="5"/>
  <c r="G15" i="5"/>
  <c r="G16" i="5"/>
  <c r="G17" i="5"/>
  <c r="G18" i="5"/>
  <c r="G19" i="5"/>
  <c r="G24" i="5"/>
  <c r="G25" i="5"/>
  <c r="G26" i="5"/>
  <c r="G27" i="5"/>
  <c r="G28" i="5"/>
  <c r="G29" i="5"/>
  <c r="G30" i="5"/>
  <c r="G31" i="5"/>
  <c r="G32" i="5"/>
  <c r="G33" i="5"/>
  <c r="G34" i="5"/>
  <c r="G38" i="5"/>
  <c r="G39" i="5"/>
  <c r="G40" i="5"/>
  <c r="G41" i="5"/>
  <c r="G42" i="5"/>
  <c r="G43" i="5"/>
  <c r="G44" i="5"/>
  <c r="G45" i="5"/>
  <c r="G46" i="5"/>
  <c r="G47" i="5"/>
  <c r="G48" i="5"/>
  <c r="G49" i="5"/>
  <c r="G50" i="5"/>
  <c r="G54" i="5"/>
  <c r="G55" i="5"/>
  <c r="G56" i="5"/>
  <c r="G57" i="5"/>
  <c r="G58" i="5"/>
  <c r="G59" i="5"/>
  <c r="G60" i="5"/>
  <c r="G61" i="5"/>
  <c r="G62" i="5"/>
  <c r="G63" i="5"/>
  <c r="G64" i="5"/>
  <c r="G65" i="5"/>
  <c r="G10" i="5"/>
  <c r="G67" i="5" s="1"/>
  <c r="C6" i="1" s="1"/>
  <c r="C10" i="1" s="1"/>
  <c r="C14" i="1" s="1"/>
</calcChain>
</file>

<file path=xl/sharedStrings.xml><?xml version="1.0" encoding="utf-8"?>
<sst xmlns="http://schemas.openxmlformats.org/spreadsheetml/2006/main" count="512" uniqueCount="219">
  <si>
    <t>Bucknall New Road High Rise Flats - Lift Motor Room Repair Works - Lindop Court</t>
  </si>
  <si>
    <t>Schedule of Rates</t>
  </si>
  <si>
    <t>Front Elevation</t>
  </si>
  <si>
    <t>Ref</t>
  </si>
  <si>
    <t>Description</t>
  </si>
  <si>
    <t>Quantity</t>
  </si>
  <si>
    <t>Unit</t>
  </si>
  <si>
    <t>Rate</t>
  </si>
  <si>
    <t>Total</t>
  </si>
  <si>
    <t>2.1 A</t>
  </si>
  <si>
    <t>2.1 B</t>
  </si>
  <si>
    <t>2.1 C</t>
  </si>
  <si>
    <t>2.1 D</t>
  </si>
  <si>
    <t>2.1 E</t>
  </si>
  <si>
    <t>2.1 F</t>
  </si>
  <si>
    <t>2.1 G</t>
  </si>
  <si>
    <t>2.1 H</t>
  </si>
  <si>
    <t>2.1 J</t>
  </si>
  <si>
    <t>2.1 K</t>
  </si>
  <si>
    <t>2.1 L</t>
  </si>
  <si>
    <t>2.1 M</t>
  </si>
  <si>
    <t>2.1 N</t>
  </si>
  <si>
    <t>2.1 P</t>
  </si>
  <si>
    <t>2.1 Q</t>
  </si>
  <si>
    <t>Right Elevation</t>
  </si>
  <si>
    <t>2.2 A</t>
  </si>
  <si>
    <t>2.2 B</t>
  </si>
  <si>
    <t>2.2 C</t>
  </si>
  <si>
    <t>2.2 D</t>
  </si>
  <si>
    <t>2.2 E</t>
  </si>
  <si>
    <t>2.2 F</t>
  </si>
  <si>
    <t>2.2 G</t>
  </si>
  <si>
    <t>2.2 H</t>
  </si>
  <si>
    <t>2.2 J</t>
  </si>
  <si>
    <t>2.2 K</t>
  </si>
  <si>
    <t>2.2 L</t>
  </si>
  <si>
    <t>2.2 M</t>
  </si>
  <si>
    <t>Rear Elevation</t>
  </si>
  <si>
    <t>2.3 A</t>
  </si>
  <si>
    <t>2.3 B</t>
  </si>
  <si>
    <t>2.3 C</t>
  </si>
  <si>
    <t>2.3 D</t>
  </si>
  <si>
    <t>2.3 E</t>
  </si>
  <si>
    <t>2.3 F</t>
  </si>
  <si>
    <t>2.3 G</t>
  </si>
  <si>
    <t>2.3 H</t>
  </si>
  <si>
    <t>2.3 J</t>
  </si>
  <si>
    <t>2.3 K</t>
  </si>
  <si>
    <t>2.3 L</t>
  </si>
  <si>
    <t>2.3 M</t>
  </si>
  <si>
    <t>2.3 P</t>
  </si>
  <si>
    <t>2.3 Q</t>
  </si>
  <si>
    <t>Left elevation</t>
  </si>
  <si>
    <t>2.4 R</t>
  </si>
  <si>
    <t>2.4 A</t>
  </si>
  <si>
    <t>2.4 B</t>
  </si>
  <si>
    <t>2.4 C</t>
  </si>
  <si>
    <t>2.4 D</t>
  </si>
  <si>
    <t>2.4 E</t>
  </si>
  <si>
    <t>2.4 F</t>
  </si>
  <si>
    <t>2.4 G</t>
  </si>
  <si>
    <t>2.4 H</t>
  </si>
  <si>
    <t>2.4 J</t>
  </si>
  <si>
    <t>2.4 K</t>
  </si>
  <si>
    <t>2.4 L</t>
  </si>
  <si>
    <t>2.4 M</t>
  </si>
  <si>
    <t>2.4 N</t>
  </si>
  <si>
    <t>2.4 P</t>
  </si>
  <si>
    <t>2.4 Q</t>
  </si>
  <si>
    <t>2.3 N</t>
  </si>
  <si>
    <t>Remove existing fixed redundant hand rail fixings and dispose of accordingly.</t>
  </si>
  <si>
    <t>Allow to retain all anchor points currently fixed to external masonry.</t>
  </si>
  <si>
    <t>Remove existing metal plates fixed to external wall and dispose of accordingly.</t>
  </si>
  <si>
    <t>Allow for general cleaning of all external masonry after the completion of works.</t>
  </si>
  <si>
    <t>Temporarily remove and safely re-fix fixed lighting conductor strips to temporary scaffolding. Allow to maintain lightening strips while temporarily removed, also then allow to re-fix to structure after completion of works.</t>
  </si>
  <si>
    <t>Temporarily remove and safely re-fix fixed external lights to temporary scaffolding. Allow to maintain external lights while temporarily removed, also then allow to re-fix back to structure after completion of works.</t>
  </si>
  <si>
    <t>The contractor is to allow for high pressure jet wash to the existing external masonry walls. This is to remove any bird fouling, paint, algae growth etc from the existing masonry. This is to be undertaken prior to the commencement of works.</t>
  </si>
  <si>
    <t>Allow for temporary scaffolding to facilitate works to all elevations of external brickwork, to include for sumped perimeter gully level deviations.</t>
  </si>
  <si>
    <t>Allow for carefully raking out existing areas of external brickwork to full elevation. Mortar to be raked out at a depth of 20mm causing no damage to brick, and all debris to be brushed from joints.</t>
  </si>
  <si>
    <t>All brickwork shall be neatly pointed, in a ready mixed lime:sand:cement masonry mortar to BS EN 998-2, lime should be nonhydraulic to BS EN 459-1, type CL 90S, all re-pointing should be jointed with a bucket handle finish. Finished brickwork must be clean and stain free on completion.</t>
  </si>
  <si>
    <t>Allow to infill redundant fixing holes via paristaltic pump and gun. Mortar colour to match as near to existing brickwork and in accordance with BS 5628: Part 1 for mortar designation.</t>
  </si>
  <si>
    <t>Where wiring enters brickwork, allow for a polysulphide mastic sealant to be installed to full perimeter of penetration to achieve a weathertight finish, using a paristaltic pump and gun.</t>
  </si>
  <si>
    <t>Neatly cut out existing exposed section of timber fascia board and cap off underside with UPVC capping strip.</t>
  </si>
  <si>
    <t>The roofers are to cut out all blisters to the central gutter around the tank room. All areas which contain water are to be fully dried out prior to the new Garland Flex Plus Gap Sheet being installed. Where possible the cap sheet is to be jointed to the existing laps to aid drainage. It may be necessary to temporarily remove and reinstate the Plastisol metal cover flashing's in places at the base of the plant rooms.</t>
  </si>
  <si>
    <t>Item</t>
  </si>
  <si>
    <t>m2</t>
  </si>
  <si>
    <t>nr</t>
  </si>
  <si>
    <t>Remove all plastic cable ties and dispose off accordingly. Allow to fix existing loose cabling to the
external face with new proprietary clips.</t>
  </si>
  <si>
    <t>Remove existing sealant and install plastic vent covering, allow to mechanically fix to wall with A4 marine grade stainless steel polytop shank nails.</t>
  </si>
  <si>
    <t>Carefully remove and replace single damaged bricks on the external elevation. Allow for using hammer and bolster. Ensure that new bricks match existing in size, colour and general appearance. Bricks to be laid on a full bed of mortar and be plumb and true. As shown on drawing ref 'Lindop Court - Left/Right - 01-004'</t>
  </si>
  <si>
    <t>Temporarily remove and safely re-fix fixed lighting conductor strips to temporary scaffolding. Allow to maintain lightening strips while temporarily removed, also then allow to re-fix to structure after
completion of works.</t>
  </si>
  <si>
    <t>Remove all plastic cable ties and dispose off accordingly. Allow to fix existing loose cabling to the external face with new proprietary clips.</t>
  </si>
  <si>
    <t>Carefully remove and replace single damaged bricks on the external elevation. Allow for using hammer and bolster. Ensure that new bricks match existing in size, colour and general appearance. Bricks to be laid on a full bed of mortar and be plumb and true. As shown on drawing ref 'Lindop Court - F/R - 01-003'</t>
  </si>
  <si>
    <t>Stitch repairs to cracking. Rake out mortar to fully expose crack in locations identified on drawing ref 'Lindop Court - F/R - 01-003'. Install 20mm wide x 3.0mm thick stainless steel flat ties at max 225mm centres across path of the crack, where possible to extend min 150mm either side. Alternatively install stainless steel tie rods, e.g. Helibar in grooved slots within the wall thickness at 225mm centres and repoint on completion with a designation mortar mix as previously specified. Stepped cracking in this instance spreads across 3 courses.</t>
  </si>
  <si>
    <t>Allow to paint metal vent fixing with a black metal external paint.</t>
  </si>
  <si>
    <t>Temporarily remove, re-locate and safety store Antenna fixing. Allow to maintain current usage/signal while temporarily removed then allow to re-fix after completion of works.</t>
  </si>
  <si>
    <t>Stitch repairs to cracking. Rake out mortar to fully expose crack in locations identified on drawing ref 'Lindop Court - Left/Right - 01-004'. Install 20mm wide x 3.0mm thick stainless steel flat ties at max 225mm centres across path of the crack, where possible to extend min 150mm either side. Alternatively install stainless steel tie rods, e.g. Helibar in grooved slots within the wall thickness at 225mm centres and repoint on completion with a designation mortar mix as previously specified. Stepped cracking in this instance spreads across 6 courses.</t>
  </si>
  <si>
    <t>Bucknall New Road High Rise Flats - Lift Motor Room Repair Works - Seddon Court</t>
  </si>
  <si>
    <t>3.1 A</t>
  </si>
  <si>
    <t>3.1 B</t>
  </si>
  <si>
    <t>3.1 C</t>
  </si>
  <si>
    <t>3.1 D</t>
  </si>
  <si>
    <t>3.1 E</t>
  </si>
  <si>
    <t>3.1 F</t>
  </si>
  <si>
    <t>3.1 G</t>
  </si>
  <si>
    <t>3.1 H</t>
  </si>
  <si>
    <t>3.1 J</t>
  </si>
  <si>
    <t>3.1 K</t>
  </si>
  <si>
    <t>3.1 L</t>
  </si>
  <si>
    <t>3.1 M</t>
  </si>
  <si>
    <t>3.1 N</t>
  </si>
  <si>
    <t>3.1 P</t>
  </si>
  <si>
    <t>Temporarily remove, re-locate and safety store Antenna fixing. Allow to maintain current usage while temporarily removed then allow to re-fix after completion of works.</t>
  </si>
  <si>
    <t>Note - Contractor will be working around signifant tele communication cabling, access ladders and the like.</t>
  </si>
  <si>
    <t>The roofers are to cut out all blisters to the central gutter around the tank room. All areas which contain water are to be fully dried out prior to the new Garland Flex Plus Gap Sheet being installed. Where possible the cap sheet is to be jointed to the existing laps to aid drainage. It may be necessary to temporarily remove and reinstate the Plastisol metal cover flashing's in places at the base of the plant</t>
  </si>
  <si>
    <t>All brickwork shall be neatly pointed, in a ready mixed lime:sand:cement masonry mortar to BS EN 998- 2, lime should be nonhydraulic to BS EN 459-1, type CL 90S, all re-pointing should be jointed with a bucket handle finish. Finished brickwork must be clean and stain free on completion.</t>
  </si>
  <si>
    <t>Cut out damaged clay ventilation brick and dispose of, replace with new, using a ready mixed
lime:sand:cement masonry mortar to BS EN 998-2, lime should be nonhydraulic to BS EN 459-1, type CL 90S, all re-pointing should be jointed with a bucket handle finish. Finished brickwork must be clean and stain free on completion.</t>
  </si>
  <si>
    <t>3.2 A</t>
  </si>
  <si>
    <t>3.2 B</t>
  </si>
  <si>
    <t>3.2 C</t>
  </si>
  <si>
    <t>3.2 D</t>
  </si>
  <si>
    <t>3.2 E</t>
  </si>
  <si>
    <t>3.2 F</t>
  </si>
  <si>
    <t>3.2 G</t>
  </si>
  <si>
    <t>3.2 H</t>
  </si>
  <si>
    <t>3.2 J</t>
  </si>
  <si>
    <t>3.2 K</t>
  </si>
  <si>
    <t>3.2 L</t>
  </si>
  <si>
    <t>3.2 M</t>
  </si>
  <si>
    <t>3.3 A</t>
  </si>
  <si>
    <t>3.3 B</t>
  </si>
  <si>
    <t>3.3 C</t>
  </si>
  <si>
    <t>3.3 D</t>
  </si>
  <si>
    <t>3.3 E</t>
  </si>
  <si>
    <t>3.3 F</t>
  </si>
  <si>
    <t>3.3 G</t>
  </si>
  <si>
    <t>3.3 H</t>
  </si>
  <si>
    <t>3.3 J</t>
  </si>
  <si>
    <t>3.3 K</t>
  </si>
  <si>
    <t>3.3 L</t>
  </si>
  <si>
    <t>3.3 M</t>
  </si>
  <si>
    <t>3.3 N</t>
  </si>
  <si>
    <t>3.3 P</t>
  </si>
  <si>
    <t>Carefully remove and replace single damaged bricks on the external elevation. Allow for using hammer and bolster. Ensure that new bricks match existing in size, colour and general appearance. Bricks to be laid on a full bed of mortar and be plumb and true. As shown on drawing ref 'Seddon Court - Left/Right - 01-005'</t>
  </si>
  <si>
    <t>Stitch repairs to cracking. Rake out mortar to fully expose crack in locations identified on drawing ref 'Seddon Court - F/R - 01-006'. Install 20mm wide x 3.0mm thick stainless steel flat ties at max 225mm centres across path of the crack, where possible to extend min 150mm either side. Alternatively install stainless steel tie rods, e.g. Helibar in grooved slots within the wall thickness at 225mm centres and repoint on completion with a designation mortar mix as previously specified. Stepped cracking in this instance spreads across 6 courses.</t>
  </si>
  <si>
    <t>Carefully remove and replace single damaged bricks on the external elevation. Allow for using hammer and bolster. Ensure that new bricks match existing in size, colour and general appearance. Bricks to be laid on a full bed of mortar and be plumb and true. As shown on drawing ref 'Seddon Court - F/R - 01- 006'</t>
  </si>
  <si>
    <t>3.4 A</t>
  </si>
  <si>
    <t>3.4 B</t>
  </si>
  <si>
    <t>3.4 C</t>
  </si>
  <si>
    <t>3.4 D</t>
  </si>
  <si>
    <t>3.4 E</t>
  </si>
  <si>
    <t>3.4 F</t>
  </si>
  <si>
    <t>3.4 G</t>
  </si>
  <si>
    <t>3.4 H</t>
  </si>
  <si>
    <t>3.4 J</t>
  </si>
  <si>
    <t>3.4 K</t>
  </si>
  <si>
    <t>3.4 L</t>
  </si>
  <si>
    <t>Bucknall New Road High Rise Flats - Lift Motor Room Repair Works - St Lukes</t>
  </si>
  <si>
    <t>1.1 A</t>
  </si>
  <si>
    <t>1.1 B</t>
  </si>
  <si>
    <t>1.1 C</t>
  </si>
  <si>
    <t>1.1 D</t>
  </si>
  <si>
    <t>1.1 E</t>
  </si>
  <si>
    <t>1.1 F</t>
  </si>
  <si>
    <t>1.1 G</t>
  </si>
  <si>
    <t>1.1 H</t>
  </si>
  <si>
    <t>1.1 J</t>
  </si>
  <si>
    <t>1.1 K</t>
  </si>
  <si>
    <t>1.1 L</t>
  </si>
  <si>
    <t>1.2 A</t>
  </si>
  <si>
    <t>1.2 B</t>
  </si>
  <si>
    <t>1.2 C</t>
  </si>
  <si>
    <t>1.2 D</t>
  </si>
  <si>
    <t>1.2 E</t>
  </si>
  <si>
    <t>1.2 F</t>
  </si>
  <si>
    <t>1.2 G</t>
  </si>
  <si>
    <t>1.2 H</t>
  </si>
  <si>
    <t>1.2 J</t>
  </si>
  <si>
    <t>1.2 K</t>
  </si>
  <si>
    <t>1.2 L</t>
  </si>
  <si>
    <t>Temporarily remove and safely re-fix fixed lighting conductor strips to temporary scoffolding. Allow to maintain lightening strips while temporarily removed, also then allow to re-fix to structure after completion of works.</t>
  </si>
  <si>
    <t>Carefully remove and replace single damaged bricks on the external elevation. Allow for using hammer and bolster. Ensure that new bricks match existing in size, colour and general appearance. Bricks to be laid on a full bed of mortar and be plumb and true. As shown on drawing ref 'St Lukes - Left/Right - 01- 002'</t>
  </si>
  <si>
    <t>1.3 A</t>
  </si>
  <si>
    <t>1.3 B</t>
  </si>
  <si>
    <t>1.3 C</t>
  </si>
  <si>
    <t>1.3 D</t>
  </si>
  <si>
    <t>1.3 E</t>
  </si>
  <si>
    <t>1.3 F</t>
  </si>
  <si>
    <t>1.3 G</t>
  </si>
  <si>
    <t>1.3 H</t>
  </si>
  <si>
    <t>1.3 J</t>
  </si>
  <si>
    <t>1.3 K</t>
  </si>
  <si>
    <t>1.3 L</t>
  </si>
  <si>
    <t>1.3 M</t>
  </si>
  <si>
    <t>1.3 N</t>
  </si>
  <si>
    <t>m</t>
  </si>
  <si>
    <t>1.4 A</t>
  </si>
  <si>
    <t>1.4 B</t>
  </si>
  <si>
    <t>1.4 C</t>
  </si>
  <si>
    <t>1.4 D</t>
  </si>
  <si>
    <t>1.4 E</t>
  </si>
  <si>
    <t>1.4 F</t>
  </si>
  <si>
    <t>1.4 G</t>
  </si>
  <si>
    <t>1.4 H</t>
  </si>
  <si>
    <t>1.4 J</t>
  </si>
  <si>
    <t>1.4 K</t>
  </si>
  <si>
    <t>1.4 L</t>
  </si>
  <si>
    <t>1.4 M</t>
  </si>
  <si>
    <t>Carried forward to Summary</t>
  </si>
  <si>
    <t>Remove TV Antenna/sky dish, re-locate and install to new temporary location, then re-fix upon completion. TV/Sky signal to be maintained at all times.</t>
  </si>
  <si>
    <t>Bucknall New Road High Rise Flats - Lift Motor Room Repair Works</t>
  </si>
  <si>
    <t>Summary</t>
  </si>
  <si>
    <t>St. Luke's Court</t>
  </si>
  <si>
    <t>Lindop Court</t>
  </si>
  <si>
    <t>Seddon Court</t>
  </si>
  <si>
    <t>Total:</t>
  </si>
  <si>
    <t>Sub total</t>
  </si>
  <si>
    <t>% Prelims required</t>
  </si>
  <si>
    <t>Where wiring enters brickwork, allow for a polysulphide mastic sealant to be installed to full perimeter of penetrations to achieve a weathertight finish, using a paristaltic pump and gun.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</si>
</sst>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5" x14ac:knownFonts="1">
    <font>
      <sz val="11"/>
      <color theme="1"/>
      <name val="Calibri"/>
      <family val="2"/>
      <scheme val="minor"/>
    </font>
    <font>
      <sz val="10"/>
      <color theme="1"/>
      <name val="Arial"/>
      <family val="2"/>
    </font>
    <font>
      <b/>
      <u/>
      <sz val="12"/>
      <color theme="1"/>
      <name val="Arial"/>
      <family val="2"/>
    </font>
    <font>
      <b/>
      <sz val="10"/>
      <color theme="1"/>
      <name val="Arial"/>
      <family val="2"/>
    </font>
    <font>
      <b/>
      <u/>
      <sz val="10"/>
      <color theme="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0" fontId="1" fillId="0" borderId="0" xfId="0" applyFont="1" applyAlignment="1">
      <alignment wrapText="1"/>
    </xf>
    <xf numFmtId="0" fontId="2" fillId="0" borderId="0" xfId="0" applyFont="1"/>
    <xf numFmtId="0" fontId="3" fillId="0" borderId="0" xfId="0" applyFont="1"/>
    <xf numFmtId="0" fontId="3" fillId="0" borderId="0" xfId="0" applyFont="1" applyAlignment="1">
      <alignment wrapText="1"/>
    </xf>
    <xf numFmtId="0" fontId="4" fillId="0" borderId="0" xfId="0" applyFont="1"/>
    <xf numFmtId="44" fontId="1" fillId="0" borderId="0" xfId="0" applyNumberFormat="1" applyFont="1"/>
    <xf numFmtId="44" fontId="0" fillId="0" borderId="0" xfId="0" applyNumberFormat="1"/>
    <xf numFmtId="0" fontId="1" fillId="0" borderId="0" xfId="0" applyFont="1" applyAlignment="1">
      <alignment horizontal="right"/>
    </xf>
    <xf numFmtId="0" fontId="1" fillId="0" borderId="0" xfId="0" applyFont="1" applyAlignment="1">
      <alignment vertical="top" wrapText="1"/>
    </xf>
    <xf numFmtId="10" fontId="1" fillId="0" borderId="0" xfId="0" applyNumberFormat="1" applyFont="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4"/>
  <sheetViews>
    <sheetView tabSelected="1" workbookViewId="0"/>
  </sheetViews>
  <sheetFormatPr defaultRowHeight="15" x14ac:dyDescent="0.25"/>
  <cols>
    <col min="1" max="1" width="2.85546875" customWidth="1"/>
    <col min="2" max="2" width="26" customWidth="1"/>
    <col min="3" max="3" width="19" customWidth="1"/>
  </cols>
  <sheetData>
    <row r="2" spans="2:3" ht="15.75" x14ac:dyDescent="0.25">
      <c r="B2" s="3" t="s">
        <v>210</v>
      </c>
    </row>
    <row r="4" spans="2:3" ht="15.75" x14ac:dyDescent="0.25">
      <c r="B4" s="3" t="s">
        <v>211</v>
      </c>
    </row>
    <row r="6" spans="2:3" x14ac:dyDescent="0.25">
      <c r="B6" s="1" t="s">
        <v>212</v>
      </c>
      <c r="C6" s="7">
        <f>'St. Luke''s Court'!G67</f>
        <v>0</v>
      </c>
    </row>
    <row r="7" spans="2:3" x14ac:dyDescent="0.25">
      <c r="B7" s="1" t="s">
        <v>213</v>
      </c>
      <c r="C7" s="7">
        <f>'Lindop Court'!G78</f>
        <v>0</v>
      </c>
    </row>
    <row r="8" spans="2:3" x14ac:dyDescent="0.25">
      <c r="B8" s="1" t="s">
        <v>214</v>
      </c>
      <c r="C8" s="7">
        <f>'Seddon Court'!G71</f>
        <v>0</v>
      </c>
    </row>
    <row r="9" spans="2:3" x14ac:dyDescent="0.25">
      <c r="B9" s="1"/>
      <c r="C9" s="7"/>
    </row>
    <row r="10" spans="2:3" x14ac:dyDescent="0.25">
      <c r="B10" s="1" t="s">
        <v>216</v>
      </c>
      <c r="C10" s="7">
        <f>SUM(C6:C8)</f>
        <v>0</v>
      </c>
    </row>
    <row r="11" spans="2:3" x14ac:dyDescent="0.25">
      <c r="B11" s="1"/>
      <c r="C11" s="1"/>
    </row>
    <row r="12" spans="2:3" x14ac:dyDescent="0.25">
      <c r="B12" s="1" t="s">
        <v>217</v>
      </c>
      <c r="C12" s="11">
        <v>0</v>
      </c>
    </row>
    <row r="13" spans="2:3" x14ac:dyDescent="0.25">
      <c r="B13" s="1"/>
      <c r="C13" s="1"/>
    </row>
    <row r="14" spans="2:3" x14ac:dyDescent="0.25">
      <c r="B14" s="1" t="s">
        <v>215</v>
      </c>
      <c r="C14" s="7">
        <f>C10+(C12*C10)</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67"/>
  <sheetViews>
    <sheetView workbookViewId="0"/>
  </sheetViews>
  <sheetFormatPr defaultRowHeight="15" x14ac:dyDescent="0.25"/>
  <cols>
    <col min="1" max="1" width="2.85546875" customWidth="1"/>
    <col min="3" max="3" width="82.42578125" customWidth="1"/>
    <col min="6" max="6" width="11.28515625" customWidth="1"/>
    <col min="7" max="7" width="12.140625" customWidth="1"/>
  </cols>
  <sheetData>
    <row r="2" spans="2:7" ht="15.75" x14ac:dyDescent="0.25">
      <c r="B2" s="3" t="s">
        <v>157</v>
      </c>
      <c r="C2" s="1"/>
      <c r="D2" s="1"/>
      <c r="E2" s="1"/>
      <c r="F2" s="1"/>
      <c r="G2" s="1"/>
    </row>
    <row r="3" spans="2:7" x14ac:dyDescent="0.25">
      <c r="B3" s="1"/>
      <c r="C3" s="1"/>
      <c r="D3" s="1"/>
      <c r="E3" s="1"/>
      <c r="F3" s="1"/>
      <c r="G3" s="1"/>
    </row>
    <row r="4" spans="2:7" ht="15.75" x14ac:dyDescent="0.25">
      <c r="B4" s="3" t="s">
        <v>1</v>
      </c>
      <c r="C4" s="1"/>
      <c r="D4" s="1"/>
      <c r="E4" s="1"/>
      <c r="F4" s="1"/>
      <c r="G4" s="1"/>
    </row>
    <row r="5" spans="2:7" x14ac:dyDescent="0.25">
      <c r="B5" s="1"/>
      <c r="C5" s="1"/>
      <c r="D5" s="1"/>
      <c r="E5" s="1"/>
      <c r="F5" s="1"/>
      <c r="G5" s="1"/>
    </row>
    <row r="6" spans="2:7" x14ac:dyDescent="0.25">
      <c r="B6" s="4" t="s">
        <v>3</v>
      </c>
      <c r="C6" s="5" t="s">
        <v>4</v>
      </c>
      <c r="D6" s="4" t="s">
        <v>5</v>
      </c>
      <c r="E6" s="4" t="s">
        <v>6</v>
      </c>
      <c r="F6" s="4" t="s">
        <v>7</v>
      </c>
      <c r="G6" s="4" t="s">
        <v>8</v>
      </c>
    </row>
    <row r="7" spans="2:7" x14ac:dyDescent="0.25">
      <c r="B7" s="1"/>
      <c r="C7" s="1"/>
      <c r="D7" s="1"/>
      <c r="E7" s="1"/>
      <c r="F7" s="1"/>
      <c r="G7" s="1"/>
    </row>
    <row r="8" spans="2:7" x14ac:dyDescent="0.25">
      <c r="B8" s="6" t="s">
        <v>2</v>
      </c>
      <c r="C8" s="1"/>
      <c r="D8" s="1"/>
      <c r="E8" s="1"/>
      <c r="F8" s="1"/>
      <c r="G8" s="1"/>
    </row>
    <row r="9" spans="2:7" x14ac:dyDescent="0.25">
      <c r="B9" s="1"/>
      <c r="C9" s="1"/>
      <c r="D9" s="1"/>
      <c r="E9" s="1"/>
      <c r="F9" s="1"/>
      <c r="G9" s="1"/>
    </row>
    <row r="10" spans="2:7" ht="38.25" x14ac:dyDescent="0.25">
      <c r="B10" s="1" t="s">
        <v>158</v>
      </c>
      <c r="C10" s="10" t="s">
        <v>74</v>
      </c>
      <c r="D10" s="1">
        <v>1</v>
      </c>
      <c r="E10" s="1" t="s">
        <v>84</v>
      </c>
      <c r="F10" s="7">
        <v>0</v>
      </c>
      <c r="G10" s="7">
        <f>D10*F10</f>
        <v>0</v>
      </c>
    </row>
    <row r="11" spans="2:7" ht="38.25" x14ac:dyDescent="0.25">
      <c r="B11" s="1" t="s">
        <v>159</v>
      </c>
      <c r="C11" s="10" t="s">
        <v>76</v>
      </c>
      <c r="D11" s="1">
        <v>13</v>
      </c>
      <c r="E11" s="1" t="s">
        <v>85</v>
      </c>
      <c r="F11" s="7">
        <v>0</v>
      </c>
      <c r="G11" s="7">
        <f t="shared" ref="G11:G65" si="0">D11*F11</f>
        <v>0</v>
      </c>
    </row>
    <row r="12" spans="2:7" x14ac:dyDescent="0.25">
      <c r="B12" s="1" t="s">
        <v>160</v>
      </c>
      <c r="C12" s="10" t="s">
        <v>71</v>
      </c>
      <c r="D12" s="1">
        <v>1</v>
      </c>
      <c r="E12" s="1" t="s">
        <v>84</v>
      </c>
      <c r="F12" s="7">
        <v>0</v>
      </c>
      <c r="G12" s="7">
        <f t="shared" si="0"/>
        <v>0</v>
      </c>
    </row>
    <row r="13" spans="2:7" ht="25.5" x14ac:dyDescent="0.25">
      <c r="B13" s="1" t="s">
        <v>161</v>
      </c>
      <c r="C13" s="10" t="s">
        <v>77</v>
      </c>
      <c r="D13" s="1">
        <v>1</v>
      </c>
      <c r="E13" s="1" t="s">
        <v>84</v>
      </c>
      <c r="F13" s="7">
        <v>0</v>
      </c>
      <c r="G13" s="7">
        <f t="shared" si="0"/>
        <v>0</v>
      </c>
    </row>
    <row r="14" spans="2:7" ht="38.25" x14ac:dyDescent="0.25">
      <c r="B14" s="1" t="s">
        <v>162</v>
      </c>
      <c r="C14" s="10" t="s">
        <v>78</v>
      </c>
      <c r="D14" s="1">
        <v>13</v>
      </c>
      <c r="E14" s="1" t="s">
        <v>85</v>
      </c>
      <c r="F14" s="7">
        <v>0</v>
      </c>
      <c r="G14" s="7">
        <f t="shared" si="0"/>
        <v>0</v>
      </c>
    </row>
    <row r="15" spans="2:7" ht="51" x14ac:dyDescent="0.25">
      <c r="B15" s="1" t="s">
        <v>163</v>
      </c>
      <c r="C15" s="10" t="s">
        <v>115</v>
      </c>
      <c r="D15" s="1">
        <v>13</v>
      </c>
      <c r="E15" s="1" t="s">
        <v>85</v>
      </c>
      <c r="F15" s="7">
        <v>0</v>
      </c>
      <c r="G15" s="7">
        <f t="shared" si="0"/>
        <v>0</v>
      </c>
    </row>
    <row r="16" spans="2:7" ht="25.5" x14ac:dyDescent="0.25">
      <c r="B16" s="1" t="s">
        <v>164</v>
      </c>
      <c r="C16" s="10" t="s">
        <v>80</v>
      </c>
      <c r="D16" s="1">
        <v>8</v>
      </c>
      <c r="E16" s="1" t="s">
        <v>86</v>
      </c>
      <c r="F16" s="7">
        <v>0</v>
      </c>
      <c r="G16" s="7">
        <f t="shared" si="0"/>
        <v>0</v>
      </c>
    </row>
    <row r="17" spans="2:7" ht="25.5" x14ac:dyDescent="0.25">
      <c r="B17" s="1" t="s">
        <v>165</v>
      </c>
      <c r="C17" s="10" t="s">
        <v>82</v>
      </c>
      <c r="D17" s="1">
        <v>7</v>
      </c>
      <c r="E17" s="1" t="s">
        <v>195</v>
      </c>
      <c r="F17" s="7">
        <v>0</v>
      </c>
      <c r="G17" s="7">
        <f t="shared" si="0"/>
        <v>0</v>
      </c>
    </row>
    <row r="18" spans="2:7" x14ac:dyDescent="0.25">
      <c r="B18" s="1" t="s">
        <v>166</v>
      </c>
      <c r="C18" s="10" t="s">
        <v>73</v>
      </c>
      <c r="D18" s="1">
        <v>13</v>
      </c>
      <c r="E18" s="1" t="s">
        <v>85</v>
      </c>
      <c r="F18" s="7">
        <v>0</v>
      </c>
      <c r="G18" s="7">
        <f t="shared" si="0"/>
        <v>0</v>
      </c>
    </row>
    <row r="19" spans="2:7" ht="63.75" x14ac:dyDescent="0.25">
      <c r="B19" s="1" t="s">
        <v>167</v>
      </c>
      <c r="C19" s="10" t="s">
        <v>83</v>
      </c>
      <c r="D19" s="1">
        <v>1</v>
      </c>
      <c r="E19" s="1" t="s">
        <v>84</v>
      </c>
      <c r="F19" s="7">
        <v>0</v>
      </c>
      <c r="G19" s="7">
        <f t="shared" si="0"/>
        <v>0</v>
      </c>
    </row>
    <row r="20" spans="2:7" ht="25.5" x14ac:dyDescent="0.25">
      <c r="B20" s="1" t="s">
        <v>168</v>
      </c>
      <c r="C20" s="10" t="s">
        <v>113</v>
      </c>
      <c r="D20" s="1"/>
      <c r="E20" s="1"/>
      <c r="F20" s="7"/>
      <c r="G20" s="7"/>
    </row>
    <row r="21" spans="2:7" x14ac:dyDescent="0.25">
      <c r="B21" s="1"/>
      <c r="C21" s="10"/>
      <c r="D21" s="1"/>
      <c r="E21" s="1"/>
      <c r="F21" s="7"/>
      <c r="G21" s="7"/>
    </row>
    <row r="22" spans="2:7" x14ac:dyDescent="0.25">
      <c r="B22" s="6" t="s">
        <v>24</v>
      </c>
      <c r="C22" s="10"/>
      <c r="D22" s="1"/>
      <c r="E22" s="1"/>
      <c r="F22" s="7"/>
      <c r="G22" s="7"/>
    </row>
    <row r="23" spans="2:7" x14ac:dyDescent="0.25">
      <c r="B23" s="1"/>
      <c r="C23" s="10"/>
      <c r="D23" s="1"/>
      <c r="E23" s="1"/>
      <c r="F23" s="7"/>
      <c r="G23" s="7"/>
    </row>
    <row r="24" spans="2:7" ht="38.25" x14ac:dyDescent="0.25">
      <c r="B24" s="1" t="s">
        <v>169</v>
      </c>
      <c r="C24" s="10" t="s">
        <v>180</v>
      </c>
      <c r="D24" s="1">
        <v>1</v>
      </c>
      <c r="E24" s="1" t="s">
        <v>84</v>
      </c>
      <c r="F24" s="7">
        <v>0</v>
      </c>
      <c r="G24" s="7">
        <f t="shared" si="0"/>
        <v>0</v>
      </c>
    </row>
    <row r="25" spans="2:7" ht="38.25" x14ac:dyDescent="0.25">
      <c r="B25" s="1" t="s">
        <v>170</v>
      </c>
      <c r="C25" s="10" t="s">
        <v>76</v>
      </c>
      <c r="D25" s="1">
        <v>11</v>
      </c>
      <c r="E25" s="1" t="s">
        <v>85</v>
      </c>
      <c r="F25" s="7">
        <v>0</v>
      </c>
      <c r="G25" s="7">
        <f t="shared" si="0"/>
        <v>0</v>
      </c>
    </row>
    <row r="26" spans="2:7" x14ac:dyDescent="0.25">
      <c r="B26" s="1" t="s">
        <v>171</v>
      </c>
      <c r="C26" s="10" t="s">
        <v>71</v>
      </c>
      <c r="D26" s="1">
        <v>1</v>
      </c>
      <c r="E26" s="1" t="s">
        <v>84</v>
      </c>
      <c r="F26" s="7">
        <v>0</v>
      </c>
      <c r="G26" s="7">
        <f t="shared" si="0"/>
        <v>0</v>
      </c>
    </row>
    <row r="27" spans="2:7" ht="25.5" x14ac:dyDescent="0.25">
      <c r="B27" s="1" t="s">
        <v>172</v>
      </c>
      <c r="C27" s="10" t="s">
        <v>77</v>
      </c>
      <c r="D27" s="1">
        <v>1</v>
      </c>
      <c r="E27" s="1" t="s">
        <v>84</v>
      </c>
      <c r="F27" s="7">
        <v>0</v>
      </c>
      <c r="G27" s="7">
        <f t="shared" si="0"/>
        <v>0</v>
      </c>
    </row>
    <row r="28" spans="2:7" ht="38.25" x14ac:dyDescent="0.25">
      <c r="B28" s="1" t="s">
        <v>173</v>
      </c>
      <c r="C28" s="10" t="s">
        <v>78</v>
      </c>
      <c r="D28" s="1">
        <v>11</v>
      </c>
      <c r="E28" s="1" t="s">
        <v>85</v>
      </c>
      <c r="F28" s="7">
        <v>0</v>
      </c>
      <c r="G28" s="7">
        <f t="shared" si="0"/>
        <v>0</v>
      </c>
    </row>
    <row r="29" spans="2:7" ht="51" x14ac:dyDescent="0.25">
      <c r="B29" s="1" t="s">
        <v>174</v>
      </c>
      <c r="C29" s="10" t="s">
        <v>115</v>
      </c>
      <c r="D29" s="1">
        <v>11</v>
      </c>
      <c r="E29" s="1" t="s">
        <v>85</v>
      </c>
      <c r="F29" s="7">
        <v>0</v>
      </c>
      <c r="G29" s="7">
        <f t="shared" si="0"/>
        <v>0</v>
      </c>
    </row>
    <row r="30" spans="2:7" ht="25.5" x14ac:dyDescent="0.25">
      <c r="B30" s="1" t="s">
        <v>175</v>
      </c>
      <c r="C30" s="10" t="s">
        <v>80</v>
      </c>
      <c r="D30" s="1">
        <v>6</v>
      </c>
      <c r="E30" s="1" t="s">
        <v>86</v>
      </c>
      <c r="F30" s="7">
        <v>0</v>
      </c>
      <c r="G30" s="7">
        <f t="shared" si="0"/>
        <v>0</v>
      </c>
    </row>
    <row r="31" spans="2:7" ht="51" x14ac:dyDescent="0.25">
      <c r="B31" s="1" t="s">
        <v>176</v>
      </c>
      <c r="C31" s="10" t="s">
        <v>181</v>
      </c>
      <c r="D31" s="1">
        <v>2</v>
      </c>
      <c r="E31" s="1" t="s">
        <v>86</v>
      </c>
      <c r="F31" s="7">
        <v>0</v>
      </c>
      <c r="G31" s="7">
        <f t="shared" si="0"/>
        <v>0</v>
      </c>
    </row>
    <row r="32" spans="2:7" ht="25.5" x14ac:dyDescent="0.25">
      <c r="B32" s="1" t="s">
        <v>177</v>
      </c>
      <c r="C32" s="10" t="s">
        <v>82</v>
      </c>
      <c r="D32" s="1">
        <v>5</v>
      </c>
      <c r="E32" s="1" t="s">
        <v>195</v>
      </c>
      <c r="F32" s="7">
        <v>0</v>
      </c>
      <c r="G32" s="7">
        <f t="shared" si="0"/>
        <v>0</v>
      </c>
    </row>
    <row r="33" spans="2:7" x14ac:dyDescent="0.25">
      <c r="B33" s="1" t="s">
        <v>178</v>
      </c>
      <c r="C33" s="10" t="s">
        <v>73</v>
      </c>
      <c r="D33" s="1">
        <v>11</v>
      </c>
      <c r="E33" s="1" t="s">
        <v>85</v>
      </c>
      <c r="F33" s="7">
        <v>0</v>
      </c>
      <c r="G33" s="7">
        <f t="shared" si="0"/>
        <v>0</v>
      </c>
    </row>
    <row r="34" spans="2:7" ht="63.75" x14ac:dyDescent="0.25">
      <c r="B34" s="1" t="s">
        <v>179</v>
      </c>
      <c r="C34" s="10" t="s">
        <v>83</v>
      </c>
      <c r="D34" s="1">
        <v>1</v>
      </c>
      <c r="E34" s="1" t="s">
        <v>84</v>
      </c>
      <c r="F34" s="7">
        <v>0</v>
      </c>
      <c r="G34" s="7">
        <f t="shared" si="0"/>
        <v>0</v>
      </c>
    </row>
    <row r="35" spans="2:7" x14ac:dyDescent="0.25">
      <c r="B35" s="1"/>
      <c r="C35" s="10"/>
      <c r="D35" s="1"/>
      <c r="E35" s="1"/>
      <c r="F35" s="7"/>
      <c r="G35" s="7"/>
    </row>
    <row r="36" spans="2:7" x14ac:dyDescent="0.25">
      <c r="B36" s="6" t="s">
        <v>37</v>
      </c>
      <c r="C36" s="10"/>
      <c r="D36" s="1"/>
      <c r="E36" s="1"/>
      <c r="F36" s="7"/>
      <c r="G36" s="7"/>
    </row>
    <row r="37" spans="2:7" x14ac:dyDescent="0.25">
      <c r="B37" s="1"/>
      <c r="C37" s="10"/>
      <c r="D37" s="1"/>
      <c r="E37" s="1"/>
      <c r="F37" s="7"/>
      <c r="G37" s="7"/>
    </row>
    <row r="38" spans="2:7" ht="38.25" x14ac:dyDescent="0.25">
      <c r="B38" s="1" t="s">
        <v>182</v>
      </c>
      <c r="C38" s="10" t="s">
        <v>74</v>
      </c>
      <c r="D38" s="1">
        <v>1</v>
      </c>
      <c r="E38" s="1" t="s">
        <v>84</v>
      </c>
      <c r="F38" s="7">
        <v>0</v>
      </c>
      <c r="G38" s="7">
        <f t="shared" si="0"/>
        <v>0</v>
      </c>
    </row>
    <row r="39" spans="2:7" ht="38.25" x14ac:dyDescent="0.25">
      <c r="B39" s="1" t="s">
        <v>183</v>
      </c>
      <c r="C39" s="10" t="s">
        <v>75</v>
      </c>
      <c r="D39" s="1">
        <v>1</v>
      </c>
      <c r="E39" s="1" t="s">
        <v>84</v>
      </c>
      <c r="F39" s="7">
        <v>0</v>
      </c>
      <c r="G39" s="7">
        <f t="shared" si="0"/>
        <v>0</v>
      </c>
    </row>
    <row r="40" spans="2:7" ht="38.25" x14ac:dyDescent="0.25">
      <c r="B40" s="1" t="s">
        <v>184</v>
      </c>
      <c r="C40" s="10" t="s">
        <v>76</v>
      </c>
      <c r="D40" s="1">
        <v>13</v>
      </c>
      <c r="E40" s="1" t="s">
        <v>85</v>
      </c>
      <c r="F40" s="7">
        <v>0</v>
      </c>
      <c r="G40" s="7">
        <f t="shared" si="0"/>
        <v>0</v>
      </c>
    </row>
    <row r="41" spans="2:7" x14ac:dyDescent="0.25">
      <c r="B41" s="1" t="s">
        <v>185</v>
      </c>
      <c r="C41" s="10" t="s">
        <v>71</v>
      </c>
      <c r="D41" s="1">
        <v>1</v>
      </c>
      <c r="E41" s="1" t="s">
        <v>84</v>
      </c>
      <c r="F41" s="7">
        <v>0</v>
      </c>
      <c r="G41" s="7">
        <f t="shared" si="0"/>
        <v>0</v>
      </c>
    </row>
    <row r="42" spans="2:7" ht="25.5" x14ac:dyDescent="0.25">
      <c r="B42" s="1" t="s">
        <v>186</v>
      </c>
      <c r="C42" s="10" t="s">
        <v>77</v>
      </c>
      <c r="D42" s="1">
        <v>1</v>
      </c>
      <c r="E42" s="1" t="s">
        <v>84</v>
      </c>
      <c r="F42" s="7">
        <v>0</v>
      </c>
      <c r="G42" s="7">
        <f t="shared" si="0"/>
        <v>0</v>
      </c>
    </row>
    <row r="43" spans="2:7" ht="25.5" x14ac:dyDescent="0.25">
      <c r="B43" s="1" t="s">
        <v>187</v>
      </c>
      <c r="C43" s="10" t="s">
        <v>91</v>
      </c>
      <c r="D43" s="1">
        <v>1</v>
      </c>
      <c r="E43" s="1" t="s">
        <v>84</v>
      </c>
      <c r="F43" s="7">
        <v>0</v>
      </c>
      <c r="G43" s="7">
        <f t="shared" si="0"/>
        <v>0</v>
      </c>
    </row>
    <row r="44" spans="2:7" ht="38.25" x14ac:dyDescent="0.25">
      <c r="B44" s="1" t="s">
        <v>188</v>
      </c>
      <c r="C44" s="10" t="s">
        <v>78</v>
      </c>
      <c r="D44" s="1">
        <v>13</v>
      </c>
      <c r="E44" s="1" t="s">
        <v>85</v>
      </c>
      <c r="F44" s="7">
        <v>0</v>
      </c>
      <c r="G44" s="7">
        <f t="shared" si="0"/>
        <v>0</v>
      </c>
    </row>
    <row r="45" spans="2:7" ht="51" x14ac:dyDescent="0.25">
      <c r="B45" s="1" t="s">
        <v>189</v>
      </c>
      <c r="C45" s="10" t="s">
        <v>79</v>
      </c>
      <c r="D45" s="1">
        <v>13</v>
      </c>
      <c r="E45" s="1" t="s">
        <v>85</v>
      </c>
      <c r="F45" s="7">
        <v>0</v>
      </c>
      <c r="G45" s="7">
        <f t="shared" si="0"/>
        <v>0</v>
      </c>
    </row>
    <row r="46" spans="2:7" ht="25.5" x14ac:dyDescent="0.25">
      <c r="B46" s="1" t="s">
        <v>190</v>
      </c>
      <c r="C46" s="10" t="s">
        <v>80</v>
      </c>
      <c r="D46" s="1">
        <v>2</v>
      </c>
      <c r="E46" s="1" t="s">
        <v>86</v>
      </c>
      <c r="F46" s="7">
        <v>0</v>
      </c>
      <c r="G46" s="7">
        <f t="shared" si="0"/>
        <v>0</v>
      </c>
    </row>
    <row r="47" spans="2:7" ht="25.5" x14ac:dyDescent="0.25">
      <c r="B47" s="1" t="s">
        <v>191</v>
      </c>
      <c r="C47" s="10" t="s">
        <v>218</v>
      </c>
      <c r="D47" s="1">
        <v>1</v>
      </c>
      <c r="E47" s="1" t="s">
        <v>84</v>
      </c>
      <c r="F47" s="7">
        <v>0</v>
      </c>
      <c r="G47" s="7">
        <f t="shared" si="0"/>
        <v>0</v>
      </c>
    </row>
    <row r="48" spans="2:7" ht="25.5" x14ac:dyDescent="0.25">
      <c r="B48" s="1" t="s">
        <v>192</v>
      </c>
      <c r="C48" s="10" t="s">
        <v>82</v>
      </c>
      <c r="D48" s="1">
        <v>7</v>
      </c>
      <c r="E48" s="1" t="s">
        <v>195</v>
      </c>
      <c r="F48" s="7">
        <v>0</v>
      </c>
      <c r="G48" s="7">
        <f t="shared" si="0"/>
        <v>0</v>
      </c>
    </row>
    <row r="49" spans="2:7" x14ac:dyDescent="0.25">
      <c r="B49" s="1" t="s">
        <v>193</v>
      </c>
      <c r="C49" s="10" t="s">
        <v>73</v>
      </c>
      <c r="D49" s="1">
        <v>13</v>
      </c>
      <c r="E49" s="1" t="s">
        <v>85</v>
      </c>
      <c r="F49" s="7">
        <v>0</v>
      </c>
      <c r="G49" s="7">
        <f t="shared" si="0"/>
        <v>0</v>
      </c>
    </row>
    <row r="50" spans="2:7" ht="63.75" x14ac:dyDescent="0.25">
      <c r="B50" s="1" t="s">
        <v>194</v>
      </c>
      <c r="C50" s="10" t="s">
        <v>83</v>
      </c>
      <c r="D50" s="1">
        <v>1</v>
      </c>
      <c r="E50" s="1" t="s">
        <v>84</v>
      </c>
      <c r="F50" s="7">
        <v>0</v>
      </c>
      <c r="G50" s="7">
        <f t="shared" si="0"/>
        <v>0</v>
      </c>
    </row>
    <row r="51" spans="2:7" x14ac:dyDescent="0.25">
      <c r="B51" s="1"/>
      <c r="C51" s="10"/>
      <c r="D51" s="1"/>
      <c r="E51" s="1"/>
      <c r="F51" s="7"/>
      <c r="G51" s="7"/>
    </row>
    <row r="52" spans="2:7" x14ac:dyDescent="0.25">
      <c r="B52" s="6" t="s">
        <v>52</v>
      </c>
      <c r="C52" s="10"/>
      <c r="D52" s="1"/>
      <c r="E52" s="1"/>
      <c r="F52" s="7"/>
      <c r="G52" s="7"/>
    </row>
    <row r="53" spans="2:7" x14ac:dyDescent="0.25">
      <c r="B53" s="1"/>
      <c r="C53" s="10"/>
      <c r="D53" s="1"/>
      <c r="E53" s="1"/>
      <c r="F53" s="7"/>
      <c r="G53" s="7"/>
    </row>
    <row r="54" spans="2:7" ht="38.25" x14ac:dyDescent="0.25">
      <c r="B54" s="1" t="s">
        <v>196</v>
      </c>
      <c r="C54" s="10" t="s">
        <v>180</v>
      </c>
      <c r="D54" s="1">
        <v>1</v>
      </c>
      <c r="E54" s="1" t="s">
        <v>84</v>
      </c>
      <c r="F54" s="7">
        <v>0</v>
      </c>
      <c r="G54" s="7">
        <f t="shared" si="0"/>
        <v>0</v>
      </c>
    </row>
    <row r="55" spans="2:7" ht="25.5" x14ac:dyDescent="0.25">
      <c r="B55" s="1" t="s">
        <v>197</v>
      </c>
      <c r="C55" s="10" t="s">
        <v>209</v>
      </c>
      <c r="D55" s="1">
        <v>1</v>
      </c>
      <c r="E55" s="1" t="s">
        <v>84</v>
      </c>
      <c r="F55" s="7">
        <v>0</v>
      </c>
      <c r="G55" s="7">
        <f t="shared" si="0"/>
        <v>0</v>
      </c>
    </row>
    <row r="56" spans="2:7" ht="38.25" x14ac:dyDescent="0.25">
      <c r="B56" s="1" t="s">
        <v>198</v>
      </c>
      <c r="C56" s="10" t="s">
        <v>76</v>
      </c>
      <c r="D56" s="1">
        <v>11</v>
      </c>
      <c r="E56" s="1" t="s">
        <v>85</v>
      </c>
      <c r="F56" s="7">
        <v>0</v>
      </c>
      <c r="G56" s="7">
        <f t="shared" si="0"/>
        <v>0</v>
      </c>
    </row>
    <row r="57" spans="2:7" x14ac:dyDescent="0.25">
      <c r="B57" s="1" t="s">
        <v>199</v>
      </c>
      <c r="C57" s="10" t="s">
        <v>71</v>
      </c>
      <c r="D57" s="1">
        <v>1</v>
      </c>
      <c r="E57" s="1" t="s">
        <v>84</v>
      </c>
      <c r="F57" s="7">
        <v>0</v>
      </c>
      <c r="G57" s="7">
        <f t="shared" si="0"/>
        <v>0</v>
      </c>
    </row>
    <row r="58" spans="2:7" ht="25.5" x14ac:dyDescent="0.25">
      <c r="B58" s="1" t="s">
        <v>200</v>
      </c>
      <c r="C58" s="10" t="s">
        <v>77</v>
      </c>
      <c r="D58" s="1">
        <v>1</v>
      </c>
      <c r="E58" s="1" t="s">
        <v>84</v>
      </c>
      <c r="F58" s="7">
        <v>0</v>
      </c>
      <c r="G58" s="7">
        <f t="shared" si="0"/>
        <v>0</v>
      </c>
    </row>
    <row r="59" spans="2:7" ht="38.25" x14ac:dyDescent="0.25">
      <c r="B59" s="1" t="s">
        <v>201</v>
      </c>
      <c r="C59" s="10" t="s">
        <v>78</v>
      </c>
      <c r="D59" s="1">
        <v>11</v>
      </c>
      <c r="E59" s="1" t="s">
        <v>85</v>
      </c>
      <c r="F59" s="7">
        <v>0</v>
      </c>
      <c r="G59" s="7">
        <f t="shared" si="0"/>
        <v>0</v>
      </c>
    </row>
    <row r="60" spans="2:7" ht="51" x14ac:dyDescent="0.25">
      <c r="B60" s="1" t="s">
        <v>202</v>
      </c>
      <c r="C60" s="10" t="s">
        <v>115</v>
      </c>
      <c r="D60" s="1">
        <v>11</v>
      </c>
      <c r="E60" s="1" t="s">
        <v>85</v>
      </c>
      <c r="F60" s="7">
        <v>0</v>
      </c>
      <c r="G60" s="7">
        <f t="shared" si="0"/>
        <v>0</v>
      </c>
    </row>
    <row r="61" spans="2:7" ht="25.5" x14ac:dyDescent="0.25">
      <c r="B61" s="1" t="s">
        <v>203</v>
      </c>
      <c r="C61" s="10" t="s">
        <v>80</v>
      </c>
      <c r="D61" s="1">
        <v>9</v>
      </c>
      <c r="E61" s="1" t="s">
        <v>86</v>
      </c>
      <c r="F61" s="7">
        <v>0</v>
      </c>
      <c r="G61" s="7">
        <f t="shared" si="0"/>
        <v>0</v>
      </c>
    </row>
    <row r="62" spans="2:7" ht="25.5" x14ac:dyDescent="0.25">
      <c r="B62" s="1" t="s">
        <v>204</v>
      </c>
      <c r="C62" s="10" t="s">
        <v>82</v>
      </c>
      <c r="D62" s="1">
        <v>5</v>
      </c>
      <c r="E62" s="1" t="s">
        <v>195</v>
      </c>
      <c r="F62" s="7">
        <v>0</v>
      </c>
      <c r="G62" s="7">
        <f t="shared" si="0"/>
        <v>0</v>
      </c>
    </row>
    <row r="63" spans="2:7" x14ac:dyDescent="0.25">
      <c r="B63" s="1" t="s">
        <v>205</v>
      </c>
      <c r="C63" s="10" t="s">
        <v>94</v>
      </c>
      <c r="D63" s="1">
        <v>1</v>
      </c>
      <c r="E63" s="1" t="s">
        <v>84</v>
      </c>
      <c r="F63" s="7">
        <v>0</v>
      </c>
      <c r="G63" s="7">
        <f t="shared" si="0"/>
        <v>0</v>
      </c>
    </row>
    <row r="64" spans="2:7" x14ac:dyDescent="0.25">
      <c r="B64" s="1" t="s">
        <v>206</v>
      </c>
      <c r="C64" s="10" t="s">
        <v>73</v>
      </c>
      <c r="D64" s="1">
        <v>11</v>
      </c>
      <c r="E64" s="1" t="s">
        <v>85</v>
      </c>
      <c r="F64" s="7">
        <v>0</v>
      </c>
      <c r="G64" s="7">
        <f t="shared" si="0"/>
        <v>0</v>
      </c>
    </row>
    <row r="65" spans="2:7" ht="63.75" x14ac:dyDescent="0.25">
      <c r="B65" s="2" t="s">
        <v>207</v>
      </c>
      <c r="C65" s="10" t="s">
        <v>83</v>
      </c>
      <c r="D65" s="2">
        <v>1</v>
      </c>
      <c r="E65" s="2" t="s">
        <v>84</v>
      </c>
      <c r="F65" s="8">
        <v>0</v>
      </c>
      <c r="G65" s="7">
        <f t="shared" si="0"/>
        <v>0</v>
      </c>
    </row>
    <row r="67" spans="2:7" x14ac:dyDescent="0.25">
      <c r="F67" s="9" t="s">
        <v>208</v>
      </c>
      <c r="G67" s="7">
        <f>SUM(G10:G65)</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8"/>
  <sheetViews>
    <sheetView workbookViewId="0"/>
  </sheetViews>
  <sheetFormatPr defaultRowHeight="12.75" x14ac:dyDescent="0.2"/>
  <cols>
    <col min="1" max="1" width="2.85546875" style="1" customWidth="1"/>
    <col min="2" max="2" width="9.140625" style="1"/>
    <col min="3" max="3" width="82.42578125" style="1" customWidth="1"/>
    <col min="4" max="5" width="9.140625" style="1"/>
    <col min="6" max="6" width="11.28515625" style="1" customWidth="1"/>
    <col min="7" max="7" width="12.140625" style="1" customWidth="1"/>
    <col min="8" max="16384" width="9.140625" style="1"/>
  </cols>
  <sheetData>
    <row r="1" spans="2:7" ht="15" customHeight="1" x14ac:dyDescent="0.2"/>
    <row r="2" spans="2:7" ht="15.75" x14ac:dyDescent="0.25">
      <c r="B2" s="3" t="s">
        <v>0</v>
      </c>
    </row>
    <row r="3" spans="2:7" ht="15" customHeight="1" x14ac:dyDescent="0.2"/>
    <row r="4" spans="2:7" ht="15.75" x14ac:dyDescent="0.25">
      <c r="B4" s="3" t="s">
        <v>1</v>
      </c>
    </row>
    <row r="5" spans="2:7" ht="15" customHeight="1" x14ac:dyDescent="0.2"/>
    <row r="6" spans="2:7" ht="15" customHeight="1" x14ac:dyDescent="0.2">
      <c r="B6" s="4" t="s">
        <v>3</v>
      </c>
      <c r="C6" s="5" t="s">
        <v>4</v>
      </c>
      <c r="D6" s="4" t="s">
        <v>5</v>
      </c>
      <c r="E6" s="4" t="s">
        <v>6</v>
      </c>
      <c r="F6" s="4" t="s">
        <v>7</v>
      </c>
      <c r="G6" s="4" t="s">
        <v>8</v>
      </c>
    </row>
    <row r="7" spans="2:7" ht="15" customHeight="1" x14ac:dyDescent="0.2"/>
    <row r="8" spans="2:7" ht="15" customHeight="1" x14ac:dyDescent="0.2">
      <c r="B8" s="6" t="s">
        <v>2</v>
      </c>
    </row>
    <row r="9" spans="2:7" ht="15" customHeight="1" x14ac:dyDescent="0.2"/>
    <row r="10" spans="2:7" ht="38.25" x14ac:dyDescent="0.2">
      <c r="B10" s="1" t="s">
        <v>9</v>
      </c>
      <c r="C10" s="2" t="s">
        <v>74</v>
      </c>
      <c r="D10" s="1">
        <v>1</v>
      </c>
      <c r="E10" s="1" t="s">
        <v>84</v>
      </c>
      <c r="F10" s="7">
        <v>0</v>
      </c>
      <c r="G10" s="7">
        <f>D10*F10</f>
        <v>0</v>
      </c>
    </row>
    <row r="11" spans="2:7" ht="38.25" x14ac:dyDescent="0.2">
      <c r="B11" s="1" t="s">
        <v>10</v>
      </c>
      <c r="C11" s="2" t="s">
        <v>75</v>
      </c>
      <c r="D11" s="1">
        <v>1</v>
      </c>
      <c r="E11" s="1" t="s">
        <v>84</v>
      </c>
      <c r="F11" s="7">
        <v>0</v>
      </c>
      <c r="G11" s="7">
        <f>D11*F11</f>
        <v>0</v>
      </c>
    </row>
    <row r="12" spans="2:7" ht="38.25" x14ac:dyDescent="0.2">
      <c r="B12" s="1" t="s">
        <v>11</v>
      </c>
      <c r="C12" s="2" t="s">
        <v>76</v>
      </c>
      <c r="D12" s="1">
        <v>13</v>
      </c>
      <c r="E12" s="1" t="s">
        <v>85</v>
      </c>
      <c r="F12" s="7">
        <v>0</v>
      </c>
      <c r="G12" s="7">
        <f t="shared" ref="G12:G75" si="0">D12*F12</f>
        <v>0</v>
      </c>
    </row>
    <row r="13" spans="2:7" x14ac:dyDescent="0.2">
      <c r="B13" s="1" t="s">
        <v>12</v>
      </c>
      <c r="C13" s="2" t="s">
        <v>70</v>
      </c>
      <c r="D13" s="1">
        <v>1</v>
      </c>
      <c r="E13" s="1" t="s">
        <v>84</v>
      </c>
      <c r="F13" s="7">
        <v>0</v>
      </c>
      <c r="G13" s="7">
        <f t="shared" si="0"/>
        <v>0</v>
      </c>
    </row>
    <row r="14" spans="2:7" x14ac:dyDescent="0.2">
      <c r="B14" s="1" t="s">
        <v>13</v>
      </c>
      <c r="C14" s="2" t="s">
        <v>71</v>
      </c>
      <c r="D14" s="1">
        <v>1</v>
      </c>
      <c r="E14" s="1" t="s">
        <v>84</v>
      </c>
      <c r="F14" s="7">
        <v>0</v>
      </c>
      <c r="G14" s="7">
        <f t="shared" si="0"/>
        <v>0</v>
      </c>
    </row>
    <row r="15" spans="2:7" ht="25.5" x14ac:dyDescent="0.2">
      <c r="B15" s="1" t="s">
        <v>14</v>
      </c>
      <c r="C15" s="2" t="s">
        <v>77</v>
      </c>
      <c r="D15" s="1">
        <v>1</v>
      </c>
      <c r="E15" s="1" t="s">
        <v>84</v>
      </c>
      <c r="F15" s="7">
        <v>0</v>
      </c>
      <c r="G15" s="7">
        <f t="shared" si="0"/>
        <v>0</v>
      </c>
    </row>
    <row r="16" spans="2:7" x14ac:dyDescent="0.2">
      <c r="B16" s="1" t="s">
        <v>15</v>
      </c>
      <c r="C16" s="2" t="s">
        <v>72</v>
      </c>
      <c r="D16" s="1">
        <v>1</v>
      </c>
      <c r="E16" s="1" t="s">
        <v>84</v>
      </c>
      <c r="F16" s="7">
        <v>0</v>
      </c>
      <c r="G16" s="7">
        <f t="shared" si="0"/>
        <v>0</v>
      </c>
    </row>
    <row r="17" spans="2:7" ht="38.25" x14ac:dyDescent="0.2">
      <c r="B17" s="1" t="s">
        <v>16</v>
      </c>
      <c r="C17" s="2" t="s">
        <v>78</v>
      </c>
      <c r="D17" s="1">
        <v>13</v>
      </c>
      <c r="E17" s="1" t="s">
        <v>85</v>
      </c>
      <c r="F17" s="7">
        <v>0</v>
      </c>
      <c r="G17" s="7">
        <f t="shared" si="0"/>
        <v>0</v>
      </c>
    </row>
    <row r="18" spans="2:7" ht="51" x14ac:dyDescent="0.2">
      <c r="B18" s="1" t="s">
        <v>17</v>
      </c>
      <c r="C18" s="2" t="s">
        <v>79</v>
      </c>
      <c r="D18" s="1">
        <v>13</v>
      </c>
      <c r="E18" s="1" t="s">
        <v>85</v>
      </c>
      <c r="F18" s="7">
        <v>0</v>
      </c>
      <c r="G18" s="7">
        <f t="shared" si="0"/>
        <v>0</v>
      </c>
    </row>
    <row r="19" spans="2:7" ht="38.25" x14ac:dyDescent="0.2">
      <c r="B19" s="1" t="s">
        <v>18</v>
      </c>
      <c r="C19" s="2" t="s">
        <v>80</v>
      </c>
      <c r="D19" s="1">
        <v>7</v>
      </c>
      <c r="E19" s="1" t="s">
        <v>86</v>
      </c>
      <c r="F19" s="7">
        <v>0</v>
      </c>
      <c r="G19" s="7">
        <f t="shared" si="0"/>
        <v>0</v>
      </c>
    </row>
    <row r="20" spans="2:7" ht="38.25" x14ac:dyDescent="0.2">
      <c r="B20" s="1" t="s">
        <v>19</v>
      </c>
      <c r="C20" s="2" t="s">
        <v>81</v>
      </c>
      <c r="D20" s="1">
        <v>1</v>
      </c>
      <c r="E20" s="1" t="s">
        <v>84</v>
      </c>
      <c r="F20" s="7">
        <v>0</v>
      </c>
      <c r="G20" s="7">
        <f t="shared" si="0"/>
        <v>0</v>
      </c>
    </row>
    <row r="21" spans="2:7" ht="25.5" x14ac:dyDescent="0.2">
      <c r="B21" s="1" t="s">
        <v>20</v>
      </c>
      <c r="C21" s="2" t="s">
        <v>82</v>
      </c>
      <c r="D21" s="1">
        <v>7</v>
      </c>
      <c r="E21" s="1" t="s">
        <v>195</v>
      </c>
      <c r="F21" s="7">
        <v>0</v>
      </c>
      <c r="G21" s="7">
        <f t="shared" si="0"/>
        <v>0</v>
      </c>
    </row>
    <row r="22" spans="2:7" x14ac:dyDescent="0.2">
      <c r="B22" s="1" t="s">
        <v>21</v>
      </c>
      <c r="C22" s="2" t="s">
        <v>73</v>
      </c>
      <c r="D22" s="1">
        <v>13</v>
      </c>
      <c r="E22" s="1" t="s">
        <v>85</v>
      </c>
      <c r="F22" s="7">
        <v>0</v>
      </c>
      <c r="G22" s="7">
        <f t="shared" si="0"/>
        <v>0</v>
      </c>
    </row>
    <row r="23" spans="2:7" ht="63.75" x14ac:dyDescent="0.2">
      <c r="B23" s="1" t="s">
        <v>22</v>
      </c>
      <c r="C23" s="2" t="s">
        <v>83</v>
      </c>
      <c r="D23" s="1">
        <v>1</v>
      </c>
      <c r="E23" s="1" t="s">
        <v>84</v>
      </c>
      <c r="F23" s="7">
        <v>0</v>
      </c>
      <c r="G23" s="7">
        <f t="shared" si="0"/>
        <v>0</v>
      </c>
    </row>
    <row r="24" spans="2:7" ht="25.5" x14ac:dyDescent="0.2">
      <c r="B24" s="1" t="s">
        <v>23</v>
      </c>
      <c r="C24" s="2" t="s">
        <v>113</v>
      </c>
      <c r="F24" s="7"/>
      <c r="G24" s="7"/>
    </row>
    <row r="25" spans="2:7" x14ac:dyDescent="0.2">
      <c r="C25" s="2"/>
      <c r="F25" s="7"/>
      <c r="G25" s="7"/>
    </row>
    <row r="26" spans="2:7" x14ac:dyDescent="0.2">
      <c r="B26" s="6" t="s">
        <v>24</v>
      </c>
      <c r="C26" s="2"/>
      <c r="F26" s="7"/>
      <c r="G26" s="7"/>
    </row>
    <row r="27" spans="2:7" x14ac:dyDescent="0.2">
      <c r="C27" s="2"/>
      <c r="F27" s="7"/>
      <c r="G27" s="7"/>
    </row>
    <row r="28" spans="2:7" ht="38.25" x14ac:dyDescent="0.2">
      <c r="B28" s="1" t="s">
        <v>25</v>
      </c>
      <c r="C28" s="2" t="s">
        <v>76</v>
      </c>
      <c r="D28" s="1">
        <v>11</v>
      </c>
      <c r="E28" s="1" t="s">
        <v>85</v>
      </c>
      <c r="F28" s="7">
        <v>0</v>
      </c>
      <c r="G28" s="7">
        <f t="shared" si="0"/>
        <v>0</v>
      </c>
    </row>
    <row r="29" spans="2:7" x14ac:dyDescent="0.2">
      <c r="B29" s="1" t="s">
        <v>26</v>
      </c>
      <c r="C29" s="2" t="s">
        <v>71</v>
      </c>
      <c r="D29" s="1">
        <v>1</v>
      </c>
      <c r="E29" s="1" t="s">
        <v>84</v>
      </c>
      <c r="F29" s="7">
        <v>0</v>
      </c>
      <c r="G29" s="7">
        <f t="shared" si="0"/>
        <v>0</v>
      </c>
    </row>
    <row r="30" spans="2:7" ht="25.5" x14ac:dyDescent="0.2">
      <c r="B30" s="1" t="s">
        <v>27</v>
      </c>
      <c r="C30" s="2" t="s">
        <v>77</v>
      </c>
      <c r="D30" s="1">
        <v>1</v>
      </c>
      <c r="E30" s="1" t="s">
        <v>84</v>
      </c>
      <c r="F30" s="7">
        <v>0</v>
      </c>
      <c r="G30" s="7">
        <f t="shared" si="0"/>
        <v>0</v>
      </c>
    </row>
    <row r="31" spans="2:7" ht="25.5" x14ac:dyDescent="0.2">
      <c r="B31" s="1" t="s">
        <v>28</v>
      </c>
      <c r="C31" s="2" t="s">
        <v>88</v>
      </c>
      <c r="D31" s="1">
        <v>1</v>
      </c>
      <c r="E31" s="1" t="s">
        <v>86</v>
      </c>
      <c r="F31" s="7">
        <v>0</v>
      </c>
      <c r="G31" s="7">
        <f t="shared" si="0"/>
        <v>0</v>
      </c>
    </row>
    <row r="32" spans="2:7" ht="38.25" x14ac:dyDescent="0.2">
      <c r="B32" s="1" t="s">
        <v>29</v>
      </c>
      <c r="C32" s="2" t="s">
        <v>87</v>
      </c>
      <c r="D32" s="1">
        <v>1</v>
      </c>
      <c r="E32" s="1" t="s">
        <v>84</v>
      </c>
      <c r="F32" s="7">
        <v>0</v>
      </c>
      <c r="G32" s="7">
        <f t="shared" si="0"/>
        <v>0</v>
      </c>
    </row>
    <row r="33" spans="2:7" ht="38.25" x14ac:dyDescent="0.2">
      <c r="B33" s="1" t="s">
        <v>30</v>
      </c>
      <c r="C33" s="2" t="s">
        <v>78</v>
      </c>
      <c r="D33" s="1">
        <v>11</v>
      </c>
      <c r="E33" s="1" t="s">
        <v>85</v>
      </c>
      <c r="F33" s="7">
        <v>0</v>
      </c>
      <c r="G33" s="7">
        <f t="shared" si="0"/>
        <v>0</v>
      </c>
    </row>
    <row r="34" spans="2:7" ht="51" x14ac:dyDescent="0.2">
      <c r="B34" s="1" t="s">
        <v>31</v>
      </c>
      <c r="C34" s="2" t="s">
        <v>79</v>
      </c>
      <c r="D34" s="1">
        <v>11</v>
      </c>
      <c r="E34" s="1" t="s">
        <v>85</v>
      </c>
      <c r="F34" s="7">
        <v>0</v>
      </c>
      <c r="G34" s="7">
        <f t="shared" si="0"/>
        <v>0</v>
      </c>
    </row>
    <row r="35" spans="2:7" ht="25.5" x14ac:dyDescent="0.2">
      <c r="B35" s="1" t="s">
        <v>32</v>
      </c>
      <c r="C35" s="2" t="s">
        <v>80</v>
      </c>
      <c r="D35" s="1">
        <v>5</v>
      </c>
      <c r="E35" s="1" t="s">
        <v>86</v>
      </c>
      <c r="F35" s="7">
        <v>0</v>
      </c>
      <c r="G35" s="7">
        <f t="shared" si="0"/>
        <v>0</v>
      </c>
    </row>
    <row r="36" spans="2:7" ht="51" x14ac:dyDescent="0.2">
      <c r="B36" s="1" t="s">
        <v>33</v>
      </c>
      <c r="C36" s="2" t="s">
        <v>89</v>
      </c>
      <c r="D36" s="1">
        <v>2</v>
      </c>
      <c r="E36" s="1" t="s">
        <v>86</v>
      </c>
      <c r="F36" s="7">
        <v>0</v>
      </c>
      <c r="G36" s="7">
        <f t="shared" si="0"/>
        <v>0</v>
      </c>
    </row>
    <row r="37" spans="2:7" ht="25.5" x14ac:dyDescent="0.2">
      <c r="B37" s="1" t="s">
        <v>34</v>
      </c>
      <c r="C37" s="2" t="s">
        <v>81</v>
      </c>
      <c r="D37" s="1">
        <v>1</v>
      </c>
      <c r="E37" s="1" t="s">
        <v>84</v>
      </c>
      <c r="F37" s="7">
        <v>0</v>
      </c>
      <c r="G37" s="7">
        <f t="shared" si="0"/>
        <v>0</v>
      </c>
    </row>
    <row r="38" spans="2:7" ht="25.5" x14ac:dyDescent="0.2">
      <c r="B38" s="1" t="s">
        <v>35</v>
      </c>
      <c r="C38" s="2" t="s">
        <v>82</v>
      </c>
      <c r="D38" s="1">
        <v>5</v>
      </c>
      <c r="E38" s="1" t="s">
        <v>195</v>
      </c>
      <c r="F38" s="7">
        <v>0</v>
      </c>
      <c r="G38" s="7">
        <f t="shared" si="0"/>
        <v>0</v>
      </c>
    </row>
    <row r="39" spans="2:7" x14ac:dyDescent="0.2">
      <c r="B39" s="1" t="s">
        <v>36</v>
      </c>
      <c r="C39" s="2" t="s">
        <v>73</v>
      </c>
      <c r="D39" s="1">
        <v>11</v>
      </c>
      <c r="E39" s="1" t="s">
        <v>85</v>
      </c>
      <c r="F39" s="7">
        <v>0</v>
      </c>
      <c r="G39" s="7">
        <f t="shared" si="0"/>
        <v>0</v>
      </c>
    </row>
    <row r="40" spans="2:7" x14ac:dyDescent="0.2">
      <c r="C40" s="2"/>
      <c r="F40" s="7"/>
      <c r="G40" s="7"/>
    </row>
    <row r="41" spans="2:7" x14ac:dyDescent="0.2">
      <c r="B41" s="6" t="s">
        <v>37</v>
      </c>
      <c r="C41" s="2"/>
      <c r="F41" s="7"/>
      <c r="G41" s="7"/>
    </row>
    <row r="42" spans="2:7" x14ac:dyDescent="0.2">
      <c r="C42" s="2"/>
      <c r="F42" s="7"/>
      <c r="G42" s="7"/>
    </row>
    <row r="43" spans="2:7" ht="51" x14ac:dyDescent="0.2">
      <c r="B43" s="1" t="s">
        <v>38</v>
      </c>
      <c r="C43" s="2" t="s">
        <v>90</v>
      </c>
      <c r="D43" s="1">
        <v>1</v>
      </c>
      <c r="E43" s="1" t="s">
        <v>84</v>
      </c>
      <c r="F43" s="7">
        <v>0</v>
      </c>
      <c r="G43" s="7">
        <f t="shared" si="0"/>
        <v>0</v>
      </c>
    </row>
    <row r="44" spans="2:7" ht="38.25" x14ac:dyDescent="0.2">
      <c r="B44" s="1" t="s">
        <v>39</v>
      </c>
      <c r="C44" s="2" t="s">
        <v>75</v>
      </c>
      <c r="D44" s="1">
        <v>1</v>
      </c>
      <c r="E44" s="1" t="s">
        <v>84</v>
      </c>
      <c r="F44" s="7">
        <v>0</v>
      </c>
      <c r="G44" s="7">
        <f t="shared" si="0"/>
        <v>0</v>
      </c>
    </row>
    <row r="45" spans="2:7" ht="38.25" x14ac:dyDescent="0.2">
      <c r="B45" s="1" t="s">
        <v>40</v>
      </c>
      <c r="C45" s="2" t="s">
        <v>76</v>
      </c>
      <c r="D45" s="1">
        <v>13</v>
      </c>
      <c r="E45" s="1" t="s">
        <v>85</v>
      </c>
      <c r="F45" s="7">
        <v>0</v>
      </c>
      <c r="G45" s="7">
        <f t="shared" si="0"/>
        <v>0</v>
      </c>
    </row>
    <row r="46" spans="2:7" x14ac:dyDescent="0.2">
      <c r="B46" s="1" t="s">
        <v>41</v>
      </c>
      <c r="C46" s="2" t="s">
        <v>70</v>
      </c>
      <c r="D46" s="1">
        <v>1</v>
      </c>
      <c r="E46" s="1" t="s">
        <v>84</v>
      </c>
      <c r="F46" s="7">
        <v>0</v>
      </c>
      <c r="G46" s="7">
        <f t="shared" si="0"/>
        <v>0</v>
      </c>
    </row>
    <row r="47" spans="2:7" x14ac:dyDescent="0.2">
      <c r="B47" s="1" t="s">
        <v>42</v>
      </c>
      <c r="C47" s="2" t="s">
        <v>71</v>
      </c>
      <c r="D47" s="1">
        <v>1</v>
      </c>
      <c r="E47" s="1" t="s">
        <v>84</v>
      </c>
      <c r="F47" s="7">
        <v>0</v>
      </c>
      <c r="G47" s="7">
        <f t="shared" si="0"/>
        <v>0</v>
      </c>
    </row>
    <row r="48" spans="2:7" ht="25.5" x14ac:dyDescent="0.2">
      <c r="B48" s="1" t="s">
        <v>43</v>
      </c>
      <c r="C48" s="2" t="s">
        <v>77</v>
      </c>
      <c r="D48" s="1">
        <v>1</v>
      </c>
      <c r="E48" s="1" t="s">
        <v>84</v>
      </c>
      <c r="F48" s="7">
        <v>0</v>
      </c>
      <c r="G48" s="7">
        <f t="shared" si="0"/>
        <v>0</v>
      </c>
    </row>
    <row r="49" spans="2:7" ht="25.5" x14ac:dyDescent="0.2">
      <c r="B49" s="1" t="s">
        <v>44</v>
      </c>
      <c r="C49" s="2" t="s">
        <v>91</v>
      </c>
      <c r="D49" s="1">
        <v>1</v>
      </c>
      <c r="E49" s="1" t="s">
        <v>84</v>
      </c>
      <c r="F49" s="7">
        <v>0</v>
      </c>
      <c r="G49" s="7">
        <f t="shared" si="0"/>
        <v>0</v>
      </c>
    </row>
    <row r="50" spans="2:7" ht="38.25" x14ac:dyDescent="0.2">
      <c r="B50" s="1" t="s">
        <v>45</v>
      </c>
      <c r="C50" s="2" t="s">
        <v>78</v>
      </c>
      <c r="D50" s="1">
        <v>13</v>
      </c>
      <c r="E50" s="1" t="s">
        <v>85</v>
      </c>
      <c r="F50" s="7">
        <v>0</v>
      </c>
      <c r="G50" s="7">
        <f t="shared" si="0"/>
        <v>0</v>
      </c>
    </row>
    <row r="51" spans="2:7" ht="51" x14ac:dyDescent="0.2">
      <c r="B51" s="1" t="s">
        <v>46</v>
      </c>
      <c r="C51" s="2" t="s">
        <v>79</v>
      </c>
      <c r="D51" s="1">
        <v>13</v>
      </c>
      <c r="E51" s="1" t="s">
        <v>85</v>
      </c>
      <c r="F51" s="7">
        <v>0</v>
      </c>
      <c r="G51" s="7">
        <f t="shared" si="0"/>
        <v>0</v>
      </c>
    </row>
    <row r="52" spans="2:7" ht="51" x14ac:dyDescent="0.2">
      <c r="B52" s="1" t="s">
        <v>47</v>
      </c>
      <c r="C52" s="2" t="s">
        <v>92</v>
      </c>
      <c r="D52" s="1">
        <v>2</v>
      </c>
      <c r="E52" s="1" t="s">
        <v>86</v>
      </c>
      <c r="F52" s="7">
        <v>0</v>
      </c>
      <c r="G52" s="7">
        <f t="shared" si="0"/>
        <v>0</v>
      </c>
    </row>
    <row r="53" spans="2:7" ht="76.5" x14ac:dyDescent="0.2">
      <c r="B53" s="1" t="s">
        <v>48</v>
      </c>
      <c r="C53" s="2" t="s">
        <v>93</v>
      </c>
      <c r="D53" s="1">
        <v>1</v>
      </c>
      <c r="E53" s="1" t="s">
        <v>84</v>
      </c>
      <c r="F53" s="7">
        <v>0</v>
      </c>
      <c r="G53" s="7">
        <f t="shared" si="0"/>
        <v>0</v>
      </c>
    </row>
    <row r="54" spans="2:7" ht="25.5" x14ac:dyDescent="0.2">
      <c r="B54" s="1" t="s">
        <v>49</v>
      </c>
      <c r="C54" s="2" t="s">
        <v>80</v>
      </c>
      <c r="D54" s="1">
        <v>5</v>
      </c>
      <c r="E54" s="1" t="s">
        <v>86</v>
      </c>
      <c r="F54" s="7">
        <v>0</v>
      </c>
      <c r="G54" s="7">
        <f t="shared" si="0"/>
        <v>0</v>
      </c>
    </row>
    <row r="55" spans="2:7" ht="25.5" x14ac:dyDescent="0.2">
      <c r="B55" s="1" t="s">
        <v>69</v>
      </c>
      <c r="C55" s="2" t="s">
        <v>81</v>
      </c>
      <c r="D55" s="1">
        <v>1</v>
      </c>
      <c r="E55" s="1" t="s">
        <v>84</v>
      </c>
      <c r="F55" s="7">
        <v>0</v>
      </c>
      <c r="G55" s="7">
        <f t="shared" si="0"/>
        <v>0</v>
      </c>
    </row>
    <row r="56" spans="2:7" ht="25.5" x14ac:dyDescent="0.2">
      <c r="B56" s="1" t="s">
        <v>50</v>
      </c>
      <c r="C56" s="2" t="s">
        <v>82</v>
      </c>
      <c r="D56" s="1">
        <v>7</v>
      </c>
      <c r="E56" s="1" t="s">
        <v>195</v>
      </c>
      <c r="F56" s="7">
        <v>0</v>
      </c>
      <c r="G56" s="7">
        <f t="shared" si="0"/>
        <v>0</v>
      </c>
    </row>
    <row r="57" spans="2:7" x14ac:dyDescent="0.2">
      <c r="B57" s="1" t="s">
        <v>51</v>
      </c>
      <c r="C57" s="2" t="s">
        <v>73</v>
      </c>
      <c r="D57" s="1">
        <v>13</v>
      </c>
      <c r="E57" s="1" t="s">
        <v>85</v>
      </c>
      <c r="F57" s="7">
        <v>0</v>
      </c>
      <c r="G57" s="7">
        <f t="shared" si="0"/>
        <v>0</v>
      </c>
    </row>
    <row r="58" spans="2:7" x14ac:dyDescent="0.2">
      <c r="C58" s="2"/>
      <c r="F58" s="7"/>
      <c r="G58" s="7"/>
    </row>
    <row r="59" spans="2:7" x14ac:dyDescent="0.2">
      <c r="B59" s="6" t="s">
        <v>52</v>
      </c>
      <c r="C59" s="2"/>
      <c r="F59" s="7"/>
      <c r="G59" s="7"/>
    </row>
    <row r="60" spans="2:7" x14ac:dyDescent="0.2">
      <c r="C60" s="2"/>
      <c r="F60" s="7"/>
      <c r="G60" s="7"/>
    </row>
    <row r="61" spans="2:7" ht="51" x14ac:dyDescent="0.2">
      <c r="B61" s="1" t="s">
        <v>54</v>
      </c>
      <c r="C61" s="2" t="s">
        <v>90</v>
      </c>
      <c r="D61" s="1">
        <v>1</v>
      </c>
      <c r="E61" s="1" t="s">
        <v>84</v>
      </c>
      <c r="F61" s="7">
        <v>0</v>
      </c>
      <c r="G61" s="7">
        <f t="shared" si="0"/>
        <v>0</v>
      </c>
    </row>
    <row r="62" spans="2:7" ht="38.25" x14ac:dyDescent="0.2">
      <c r="B62" s="1" t="s">
        <v>55</v>
      </c>
      <c r="C62" s="2" t="s">
        <v>75</v>
      </c>
      <c r="D62" s="1">
        <v>1</v>
      </c>
      <c r="E62" s="1" t="s">
        <v>84</v>
      </c>
      <c r="F62" s="7">
        <v>0</v>
      </c>
      <c r="G62" s="7">
        <f t="shared" si="0"/>
        <v>0</v>
      </c>
    </row>
    <row r="63" spans="2:7" ht="25.5" x14ac:dyDescent="0.2">
      <c r="B63" s="1" t="s">
        <v>56</v>
      </c>
      <c r="C63" s="2" t="s">
        <v>95</v>
      </c>
      <c r="D63" s="1">
        <v>1</v>
      </c>
      <c r="E63" s="1" t="s">
        <v>84</v>
      </c>
      <c r="F63" s="7">
        <v>0</v>
      </c>
      <c r="G63" s="7">
        <f t="shared" si="0"/>
        <v>0</v>
      </c>
    </row>
    <row r="64" spans="2:7" ht="38.25" x14ac:dyDescent="0.2">
      <c r="B64" s="1" t="s">
        <v>57</v>
      </c>
      <c r="C64" s="2" t="s">
        <v>76</v>
      </c>
      <c r="D64" s="1">
        <v>11</v>
      </c>
      <c r="E64" s="1" t="s">
        <v>85</v>
      </c>
      <c r="F64" s="7">
        <v>0</v>
      </c>
      <c r="G64" s="7">
        <f t="shared" si="0"/>
        <v>0</v>
      </c>
    </row>
    <row r="65" spans="2:7" x14ac:dyDescent="0.2">
      <c r="B65" s="1" t="s">
        <v>58</v>
      </c>
      <c r="C65" s="2" t="s">
        <v>71</v>
      </c>
      <c r="D65" s="1">
        <v>1</v>
      </c>
      <c r="E65" s="1" t="s">
        <v>84</v>
      </c>
      <c r="F65" s="7">
        <v>0</v>
      </c>
      <c r="G65" s="7">
        <f t="shared" si="0"/>
        <v>0</v>
      </c>
    </row>
    <row r="66" spans="2:7" ht="25.5" x14ac:dyDescent="0.2">
      <c r="B66" s="1" t="s">
        <v>59</v>
      </c>
      <c r="C66" s="2" t="s">
        <v>77</v>
      </c>
      <c r="D66" s="1">
        <v>1</v>
      </c>
      <c r="E66" s="1" t="s">
        <v>84</v>
      </c>
      <c r="F66" s="7">
        <v>0</v>
      </c>
      <c r="G66" s="7">
        <f t="shared" si="0"/>
        <v>0</v>
      </c>
    </row>
    <row r="67" spans="2:7" ht="25.5" x14ac:dyDescent="0.2">
      <c r="B67" s="1" t="s">
        <v>60</v>
      </c>
      <c r="C67" s="2" t="s">
        <v>91</v>
      </c>
      <c r="D67" s="1">
        <v>1</v>
      </c>
      <c r="E67" s="1" t="s">
        <v>84</v>
      </c>
      <c r="F67" s="7">
        <v>0</v>
      </c>
      <c r="G67" s="7">
        <f t="shared" si="0"/>
        <v>0</v>
      </c>
    </row>
    <row r="68" spans="2:7" ht="38.25" x14ac:dyDescent="0.2">
      <c r="B68" s="1" t="s">
        <v>61</v>
      </c>
      <c r="C68" s="2" t="s">
        <v>78</v>
      </c>
      <c r="D68" s="1">
        <v>11</v>
      </c>
      <c r="E68" s="1" t="s">
        <v>85</v>
      </c>
      <c r="F68" s="7">
        <v>0</v>
      </c>
      <c r="G68" s="7">
        <f t="shared" si="0"/>
        <v>0</v>
      </c>
    </row>
    <row r="69" spans="2:7" ht="51" x14ac:dyDescent="0.2">
      <c r="B69" s="1" t="s">
        <v>62</v>
      </c>
      <c r="C69" s="2" t="s">
        <v>79</v>
      </c>
      <c r="D69" s="1">
        <v>11</v>
      </c>
      <c r="E69" s="1" t="s">
        <v>85</v>
      </c>
      <c r="F69" s="7">
        <v>0</v>
      </c>
      <c r="G69" s="7">
        <f t="shared" si="0"/>
        <v>0</v>
      </c>
    </row>
    <row r="70" spans="2:7" ht="25.5" x14ac:dyDescent="0.2">
      <c r="B70" s="1" t="s">
        <v>63</v>
      </c>
      <c r="C70" s="2" t="s">
        <v>80</v>
      </c>
      <c r="D70" s="1">
        <v>2</v>
      </c>
      <c r="E70" s="1" t="s">
        <v>86</v>
      </c>
      <c r="F70" s="7">
        <v>0</v>
      </c>
      <c r="G70" s="7">
        <f t="shared" si="0"/>
        <v>0</v>
      </c>
    </row>
    <row r="71" spans="2:7" ht="51" x14ac:dyDescent="0.2">
      <c r="B71" s="1" t="s">
        <v>64</v>
      </c>
      <c r="C71" s="2" t="s">
        <v>89</v>
      </c>
      <c r="D71" s="1">
        <v>4</v>
      </c>
      <c r="E71" s="1" t="s">
        <v>86</v>
      </c>
      <c r="F71" s="7">
        <v>0</v>
      </c>
      <c r="G71" s="7">
        <f t="shared" si="0"/>
        <v>0</v>
      </c>
    </row>
    <row r="72" spans="2:7" ht="76.5" x14ac:dyDescent="0.2">
      <c r="B72" s="1" t="s">
        <v>65</v>
      </c>
      <c r="C72" s="2" t="s">
        <v>96</v>
      </c>
      <c r="D72" s="1">
        <v>1</v>
      </c>
      <c r="E72" s="1" t="s">
        <v>84</v>
      </c>
      <c r="F72" s="7">
        <v>0</v>
      </c>
      <c r="G72" s="7">
        <f t="shared" si="0"/>
        <v>0</v>
      </c>
    </row>
    <row r="73" spans="2:7" ht="25.5" x14ac:dyDescent="0.2">
      <c r="B73" s="1" t="s">
        <v>66</v>
      </c>
      <c r="C73" s="2" t="s">
        <v>81</v>
      </c>
      <c r="D73" s="1">
        <v>1</v>
      </c>
      <c r="E73" s="1" t="s">
        <v>84</v>
      </c>
      <c r="F73" s="7">
        <v>0</v>
      </c>
      <c r="G73" s="7">
        <f t="shared" si="0"/>
        <v>0</v>
      </c>
    </row>
    <row r="74" spans="2:7" ht="25.5" x14ac:dyDescent="0.2">
      <c r="B74" s="1" t="s">
        <v>67</v>
      </c>
      <c r="C74" s="2" t="s">
        <v>82</v>
      </c>
      <c r="D74" s="1">
        <v>5</v>
      </c>
      <c r="E74" s="1" t="s">
        <v>195</v>
      </c>
      <c r="F74" s="7">
        <v>0</v>
      </c>
      <c r="G74" s="7">
        <f t="shared" si="0"/>
        <v>0</v>
      </c>
    </row>
    <row r="75" spans="2:7" x14ac:dyDescent="0.2">
      <c r="B75" s="1" t="s">
        <v>68</v>
      </c>
      <c r="C75" s="2" t="s">
        <v>94</v>
      </c>
      <c r="D75" s="1">
        <v>1</v>
      </c>
      <c r="E75" s="1" t="s">
        <v>84</v>
      </c>
      <c r="F75" s="7">
        <v>0</v>
      </c>
      <c r="G75" s="7">
        <f t="shared" si="0"/>
        <v>0</v>
      </c>
    </row>
    <row r="76" spans="2:7" x14ac:dyDescent="0.2">
      <c r="B76" s="1" t="s">
        <v>53</v>
      </c>
      <c r="C76" s="2" t="s">
        <v>73</v>
      </c>
      <c r="D76" s="1">
        <v>11</v>
      </c>
      <c r="E76" s="1" t="s">
        <v>85</v>
      </c>
      <c r="F76" s="7">
        <v>0</v>
      </c>
      <c r="G76" s="7">
        <f t="shared" ref="G76" si="1">D76*F76</f>
        <v>0</v>
      </c>
    </row>
    <row r="78" spans="2:7" x14ac:dyDescent="0.2">
      <c r="F78" s="9" t="s">
        <v>208</v>
      </c>
      <c r="G78" s="7">
        <f>SUM(G10:G76)</f>
        <v>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71"/>
  <sheetViews>
    <sheetView workbookViewId="0"/>
  </sheetViews>
  <sheetFormatPr defaultRowHeight="15" x14ac:dyDescent="0.25"/>
  <cols>
    <col min="1" max="1" width="2.85546875" customWidth="1"/>
    <col min="3" max="3" width="82.42578125" customWidth="1"/>
    <col min="6" max="6" width="11.28515625" bestFit="1" customWidth="1"/>
    <col min="7" max="7" width="12.140625" customWidth="1"/>
  </cols>
  <sheetData>
    <row r="2" spans="2:7" ht="15.75" x14ac:dyDescent="0.25">
      <c r="B2" s="3" t="s">
        <v>97</v>
      </c>
      <c r="C2" s="1"/>
      <c r="D2" s="1"/>
      <c r="E2" s="1"/>
      <c r="F2" s="1"/>
      <c r="G2" s="1"/>
    </row>
    <row r="3" spans="2:7" x14ac:dyDescent="0.25">
      <c r="B3" s="1"/>
      <c r="C3" s="1"/>
      <c r="D3" s="1"/>
      <c r="E3" s="1"/>
      <c r="F3" s="1"/>
      <c r="G3" s="1"/>
    </row>
    <row r="4" spans="2:7" ht="15.75" x14ac:dyDescent="0.25">
      <c r="B4" s="3" t="s">
        <v>1</v>
      </c>
      <c r="C4" s="1"/>
      <c r="D4" s="1"/>
      <c r="E4" s="1"/>
      <c r="F4" s="1"/>
      <c r="G4" s="1"/>
    </row>
    <row r="5" spans="2:7" x14ac:dyDescent="0.25">
      <c r="B5" s="1"/>
      <c r="C5" s="1"/>
      <c r="D5" s="1"/>
      <c r="E5" s="1"/>
      <c r="F5" s="1"/>
      <c r="G5" s="1"/>
    </row>
    <row r="6" spans="2:7" x14ac:dyDescent="0.25">
      <c r="B6" s="4" t="s">
        <v>3</v>
      </c>
      <c r="C6" s="5" t="s">
        <v>4</v>
      </c>
      <c r="D6" s="4" t="s">
        <v>5</v>
      </c>
      <c r="E6" s="4" t="s">
        <v>6</v>
      </c>
      <c r="F6" s="4" t="s">
        <v>7</v>
      </c>
      <c r="G6" s="4" t="s">
        <v>8</v>
      </c>
    </row>
    <row r="7" spans="2:7" x14ac:dyDescent="0.25">
      <c r="B7" s="1"/>
      <c r="C7" s="1"/>
      <c r="D7" s="1"/>
      <c r="E7" s="1"/>
      <c r="F7" s="1"/>
      <c r="G7" s="1"/>
    </row>
    <row r="8" spans="2:7" x14ac:dyDescent="0.25">
      <c r="B8" s="6" t="s">
        <v>2</v>
      </c>
      <c r="C8" s="1"/>
      <c r="D8" s="1"/>
      <c r="E8" s="1"/>
      <c r="F8" s="1"/>
      <c r="G8" s="1"/>
    </row>
    <row r="9" spans="2:7" x14ac:dyDescent="0.25">
      <c r="B9" s="1"/>
      <c r="C9" s="1"/>
      <c r="D9" s="1"/>
      <c r="E9" s="1"/>
      <c r="F9" s="1"/>
      <c r="G9" s="1"/>
    </row>
    <row r="10" spans="2:7" ht="39" x14ac:dyDescent="0.25">
      <c r="B10" s="1" t="s">
        <v>98</v>
      </c>
      <c r="C10" s="2" t="s">
        <v>74</v>
      </c>
      <c r="D10" s="1">
        <v>1</v>
      </c>
      <c r="E10" s="1" t="s">
        <v>84</v>
      </c>
      <c r="F10" s="7">
        <v>0</v>
      </c>
      <c r="G10" s="7">
        <f>F10*D10</f>
        <v>0</v>
      </c>
    </row>
    <row r="11" spans="2:7" ht="26.25" x14ac:dyDescent="0.25">
      <c r="B11" s="1" t="s">
        <v>99</v>
      </c>
      <c r="C11" s="2" t="s">
        <v>112</v>
      </c>
      <c r="D11" s="1">
        <v>1</v>
      </c>
      <c r="E11" s="1" t="s">
        <v>84</v>
      </c>
      <c r="F11" s="7">
        <v>0</v>
      </c>
      <c r="G11" s="7">
        <f>F11*D11</f>
        <v>0</v>
      </c>
    </row>
    <row r="12" spans="2:7" ht="39" x14ac:dyDescent="0.25">
      <c r="B12" s="1" t="s">
        <v>100</v>
      </c>
      <c r="C12" s="2" t="s">
        <v>76</v>
      </c>
      <c r="D12" s="1">
        <v>13</v>
      </c>
      <c r="E12" s="1" t="s">
        <v>85</v>
      </c>
      <c r="F12" s="7">
        <v>0</v>
      </c>
      <c r="G12" s="7">
        <f t="shared" ref="G12:G69" si="0">F12*D12</f>
        <v>0</v>
      </c>
    </row>
    <row r="13" spans="2:7" x14ac:dyDescent="0.25">
      <c r="B13" s="1" t="s">
        <v>101</v>
      </c>
      <c r="C13" s="2" t="s">
        <v>71</v>
      </c>
      <c r="D13" s="1">
        <v>1</v>
      </c>
      <c r="E13" s="1" t="s">
        <v>84</v>
      </c>
      <c r="F13" s="7">
        <v>0</v>
      </c>
      <c r="G13" s="7">
        <f t="shared" si="0"/>
        <v>0</v>
      </c>
    </row>
    <row r="14" spans="2:7" ht="26.25" x14ac:dyDescent="0.25">
      <c r="B14" s="1" t="s">
        <v>102</v>
      </c>
      <c r="C14" s="2" t="s">
        <v>77</v>
      </c>
      <c r="D14" s="1">
        <v>1</v>
      </c>
      <c r="E14" s="1" t="s">
        <v>84</v>
      </c>
      <c r="F14" s="7">
        <v>0</v>
      </c>
      <c r="G14" s="7">
        <f t="shared" si="0"/>
        <v>0</v>
      </c>
    </row>
    <row r="15" spans="2:7" ht="39" x14ac:dyDescent="0.25">
      <c r="B15" s="1" t="s">
        <v>103</v>
      </c>
      <c r="C15" s="2" t="s">
        <v>78</v>
      </c>
      <c r="D15" s="1">
        <v>13</v>
      </c>
      <c r="E15" s="1" t="s">
        <v>85</v>
      </c>
      <c r="F15" s="7">
        <v>0</v>
      </c>
      <c r="G15" s="7">
        <f t="shared" si="0"/>
        <v>0</v>
      </c>
    </row>
    <row r="16" spans="2:7" ht="51.75" x14ac:dyDescent="0.25">
      <c r="B16" s="1" t="s">
        <v>104</v>
      </c>
      <c r="C16" s="2" t="s">
        <v>115</v>
      </c>
      <c r="D16" s="1">
        <v>13</v>
      </c>
      <c r="E16" s="1" t="s">
        <v>85</v>
      </c>
      <c r="F16" s="7">
        <v>0</v>
      </c>
      <c r="G16" s="7">
        <f t="shared" si="0"/>
        <v>0</v>
      </c>
    </row>
    <row r="17" spans="2:7" ht="51.75" x14ac:dyDescent="0.25">
      <c r="B17" s="1" t="s">
        <v>105</v>
      </c>
      <c r="C17" s="2" t="s">
        <v>116</v>
      </c>
      <c r="D17" s="1">
        <v>1</v>
      </c>
      <c r="E17" s="1" t="s">
        <v>86</v>
      </c>
      <c r="F17" s="7">
        <v>0</v>
      </c>
      <c r="G17" s="7">
        <f t="shared" si="0"/>
        <v>0</v>
      </c>
    </row>
    <row r="18" spans="2:7" ht="26.25" x14ac:dyDescent="0.25">
      <c r="B18" s="1" t="s">
        <v>106</v>
      </c>
      <c r="C18" s="2" t="s">
        <v>91</v>
      </c>
      <c r="D18" s="1">
        <v>1</v>
      </c>
      <c r="E18" s="1" t="s">
        <v>84</v>
      </c>
      <c r="F18" s="7">
        <v>0</v>
      </c>
      <c r="G18" s="7">
        <f t="shared" si="0"/>
        <v>0</v>
      </c>
    </row>
    <row r="19" spans="2:7" ht="26.25" x14ac:dyDescent="0.25">
      <c r="B19" s="1" t="s">
        <v>107</v>
      </c>
      <c r="C19" s="2" t="s">
        <v>80</v>
      </c>
      <c r="D19" s="1">
        <v>13</v>
      </c>
      <c r="E19" s="1" t="s">
        <v>86</v>
      </c>
      <c r="F19" s="7">
        <v>0</v>
      </c>
      <c r="G19" s="7">
        <f t="shared" si="0"/>
        <v>0</v>
      </c>
    </row>
    <row r="20" spans="2:7" ht="26.25" x14ac:dyDescent="0.25">
      <c r="B20" s="1" t="s">
        <v>108</v>
      </c>
      <c r="C20" s="2" t="s">
        <v>81</v>
      </c>
      <c r="D20" s="1">
        <v>1</v>
      </c>
      <c r="E20" s="1" t="s">
        <v>84</v>
      </c>
      <c r="F20" s="7">
        <v>0</v>
      </c>
      <c r="G20" s="7">
        <f t="shared" si="0"/>
        <v>0</v>
      </c>
    </row>
    <row r="21" spans="2:7" x14ac:dyDescent="0.25">
      <c r="B21" s="1" t="s">
        <v>109</v>
      </c>
      <c r="C21" s="2" t="s">
        <v>73</v>
      </c>
      <c r="D21" s="1">
        <v>13</v>
      </c>
      <c r="E21" s="1" t="s">
        <v>85</v>
      </c>
      <c r="F21" s="7">
        <v>0</v>
      </c>
      <c r="G21" s="7">
        <f t="shared" si="0"/>
        <v>0</v>
      </c>
    </row>
    <row r="22" spans="2:7" ht="64.5" x14ac:dyDescent="0.25">
      <c r="B22" s="1" t="s">
        <v>110</v>
      </c>
      <c r="C22" s="2" t="s">
        <v>114</v>
      </c>
      <c r="D22" s="1">
        <v>1</v>
      </c>
      <c r="E22" s="1" t="s">
        <v>84</v>
      </c>
      <c r="F22" s="7">
        <v>0</v>
      </c>
      <c r="G22" s="7">
        <f t="shared" si="0"/>
        <v>0</v>
      </c>
    </row>
    <row r="23" spans="2:7" ht="26.25" x14ac:dyDescent="0.25">
      <c r="B23" s="1" t="s">
        <v>111</v>
      </c>
      <c r="C23" s="2" t="s">
        <v>113</v>
      </c>
      <c r="D23" s="1"/>
      <c r="E23" s="1"/>
      <c r="F23" s="7"/>
      <c r="G23" s="7"/>
    </row>
    <row r="24" spans="2:7" x14ac:dyDescent="0.25">
      <c r="B24" s="1"/>
      <c r="C24" s="2"/>
      <c r="D24" s="1"/>
      <c r="E24" s="1"/>
      <c r="F24" s="7"/>
      <c r="G24" s="7"/>
    </row>
    <row r="25" spans="2:7" x14ac:dyDescent="0.25">
      <c r="B25" s="6" t="s">
        <v>24</v>
      </c>
      <c r="C25" s="2"/>
      <c r="D25" s="1"/>
      <c r="E25" s="1"/>
      <c r="F25" s="7"/>
      <c r="G25" s="7"/>
    </row>
    <row r="26" spans="2:7" x14ac:dyDescent="0.25">
      <c r="B26" s="1"/>
      <c r="C26" s="2"/>
      <c r="D26" s="1"/>
      <c r="E26" s="1"/>
      <c r="F26" s="7"/>
      <c r="G26" s="7"/>
    </row>
    <row r="27" spans="2:7" ht="26.25" x14ac:dyDescent="0.25">
      <c r="B27" s="1" t="s">
        <v>117</v>
      </c>
      <c r="C27" s="2" t="s">
        <v>112</v>
      </c>
      <c r="D27" s="1">
        <v>1</v>
      </c>
      <c r="E27" s="1" t="s">
        <v>84</v>
      </c>
      <c r="F27" s="7">
        <v>0</v>
      </c>
      <c r="G27" s="7">
        <f t="shared" si="0"/>
        <v>0</v>
      </c>
    </row>
    <row r="28" spans="2:7" ht="39" x14ac:dyDescent="0.25">
      <c r="B28" s="1" t="s">
        <v>118</v>
      </c>
      <c r="C28" s="2" t="s">
        <v>76</v>
      </c>
      <c r="D28" s="1">
        <v>11</v>
      </c>
      <c r="E28" s="1" t="s">
        <v>85</v>
      </c>
      <c r="F28" s="7">
        <v>0</v>
      </c>
      <c r="G28" s="7">
        <f t="shared" si="0"/>
        <v>0</v>
      </c>
    </row>
    <row r="29" spans="2:7" x14ac:dyDescent="0.25">
      <c r="B29" s="1" t="s">
        <v>119</v>
      </c>
      <c r="C29" s="2" t="s">
        <v>71</v>
      </c>
      <c r="D29" s="1">
        <v>1</v>
      </c>
      <c r="E29" s="1" t="s">
        <v>84</v>
      </c>
      <c r="F29" s="7">
        <v>0</v>
      </c>
      <c r="G29" s="7">
        <f t="shared" si="0"/>
        <v>0</v>
      </c>
    </row>
    <row r="30" spans="2:7" ht="26.25" x14ac:dyDescent="0.25">
      <c r="B30" s="1" t="s">
        <v>120</v>
      </c>
      <c r="C30" s="2" t="s">
        <v>77</v>
      </c>
      <c r="D30" s="1">
        <v>1</v>
      </c>
      <c r="E30" s="1" t="s">
        <v>84</v>
      </c>
      <c r="F30" s="7">
        <v>0</v>
      </c>
      <c r="G30" s="7">
        <f t="shared" si="0"/>
        <v>0</v>
      </c>
    </row>
    <row r="31" spans="2:7" ht="26.25" x14ac:dyDescent="0.25">
      <c r="B31" s="1" t="s">
        <v>121</v>
      </c>
      <c r="C31" s="2" t="s">
        <v>88</v>
      </c>
      <c r="D31" s="1">
        <v>1</v>
      </c>
      <c r="E31" s="1" t="s">
        <v>86</v>
      </c>
      <c r="F31" s="7">
        <v>0</v>
      </c>
      <c r="G31" s="7">
        <f t="shared" si="0"/>
        <v>0</v>
      </c>
    </row>
    <row r="32" spans="2:7" ht="26.25" x14ac:dyDescent="0.25">
      <c r="B32" s="1" t="s">
        <v>122</v>
      </c>
      <c r="C32" s="2" t="s">
        <v>91</v>
      </c>
      <c r="D32" s="1">
        <v>1</v>
      </c>
      <c r="E32" s="1" t="s">
        <v>84</v>
      </c>
      <c r="F32" s="7">
        <v>0</v>
      </c>
      <c r="G32" s="7">
        <f t="shared" si="0"/>
        <v>0</v>
      </c>
    </row>
    <row r="33" spans="2:7" ht="39" x14ac:dyDescent="0.25">
      <c r="B33" s="1" t="s">
        <v>123</v>
      </c>
      <c r="C33" s="2" t="s">
        <v>78</v>
      </c>
      <c r="D33" s="1">
        <v>11</v>
      </c>
      <c r="E33" s="1" t="s">
        <v>85</v>
      </c>
      <c r="F33" s="7">
        <v>0</v>
      </c>
      <c r="G33" s="7">
        <f t="shared" si="0"/>
        <v>0</v>
      </c>
    </row>
    <row r="34" spans="2:7" ht="51.75" x14ac:dyDescent="0.25">
      <c r="B34" s="1" t="s">
        <v>124</v>
      </c>
      <c r="C34" s="2" t="s">
        <v>115</v>
      </c>
      <c r="D34" s="1">
        <v>11</v>
      </c>
      <c r="E34" s="1" t="s">
        <v>85</v>
      </c>
      <c r="F34" s="7">
        <v>0</v>
      </c>
      <c r="G34" s="7">
        <f t="shared" si="0"/>
        <v>0</v>
      </c>
    </row>
    <row r="35" spans="2:7" ht="51.75" x14ac:dyDescent="0.25">
      <c r="B35" s="1" t="s">
        <v>125</v>
      </c>
      <c r="C35" s="2" t="s">
        <v>143</v>
      </c>
      <c r="D35" s="1">
        <v>1</v>
      </c>
      <c r="E35" s="1" t="s">
        <v>86</v>
      </c>
      <c r="F35" s="7">
        <v>0</v>
      </c>
      <c r="G35" s="7">
        <f t="shared" si="0"/>
        <v>0</v>
      </c>
    </row>
    <row r="36" spans="2:7" ht="26.25" x14ac:dyDescent="0.25">
      <c r="B36" s="1" t="s">
        <v>126</v>
      </c>
      <c r="C36" s="2" t="s">
        <v>80</v>
      </c>
      <c r="D36" s="1">
        <v>10</v>
      </c>
      <c r="E36" s="1" t="s">
        <v>86</v>
      </c>
      <c r="F36" s="7">
        <v>0</v>
      </c>
      <c r="G36" s="7">
        <f t="shared" si="0"/>
        <v>0</v>
      </c>
    </row>
    <row r="37" spans="2:7" ht="26.25" x14ac:dyDescent="0.25">
      <c r="B37" s="1" t="s">
        <v>127</v>
      </c>
      <c r="C37" s="2" t="s">
        <v>81</v>
      </c>
      <c r="D37" s="1">
        <v>1</v>
      </c>
      <c r="E37" s="1" t="s">
        <v>84</v>
      </c>
      <c r="F37" s="7">
        <v>0</v>
      </c>
      <c r="G37" s="7">
        <f t="shared" si="0"/>
        <v>0</v>
      </c>
    </row>
    <row r="38" spans="2:7" x14ac:dyDescent="0.25">
      <c r="B38" s="1" t="s">
        <v>128</v>
      </c>
      <c r="C38" s="2" t="s">
        <v>73</v>
      </c>
      <c r="D38" s="1">
        <v>11</v>
      </c>
      <c r="E38" s="1" t="s">
        <v>85</v>
      </c>
      <c r="F38" s="7">
        <v>0</v>
      </c>
      <c r="G38" s="7">
        <f t="shared" si="0"/>
        <v>0</v>
      </c>
    </row>
    <row r="39" spans="2:7" x14ac:dyDescent="0.25">
      <c r="B39" s="1"/>
      <c r="C39" s="2"/>
      <c r="D39" s="1"/>
      <c r="E39" s="1"/>
      <c r="F39" s="7"/>
      <c r="G39" s="7"/>
    </row>
    <row r="40" spans="2:7" x14ac:dyDescent="0.25">
      <c r="B40" s="6" t="s">
        <v>37</v>
      </c>
      <c r="C40" s="2"/>
      <c r="D40" s="1"/>
      <c r="E40" s="1"/>
      <c r="F40" s="7"/>
      <c r="G40" s="7"/>
    </row>
    <row r="41" spans="2:7" x14ac:dyDescent="0.25">
      <c r="B41" s="1"/>
      <c r="C41" s="2"/>
      <c r="D41" s="1"/>
      <c r="E41" s="1"/>
      <c r="F41" s="7"/>
      <c r="G41" s="7"/>
    </row>
    <row r="42" spans="2:7" ht="51.75" x14ac:dyDescent="0.25">
      <c r="B42" s="1" t="s">
        <v>129</v>
      </c>
      <c r="C42" s="2" t="s">
        <v>90</v>
      </c>
      <c r="D42" s="1">
        <v>1</v>
      </c>
      <c r="E42" s="1" t="s">
        <v>84</v>
      </c>
      <c r="F42" s="7">
        <v>0</v>
      </c>
      <c r="G42" s="7">
        <f t="shared" si="0"/>
        <v>0</v>
      </c>
    </row>
    <row r="43" spans="2:7" ht="39" x14ac:dyDescent="0.25">
      <c r="B43" s="1" t="s">
        <v>130</v>
      </c>
      <c r="C43" s="2" t="s">
        <v>75</v>
      </c>
      <c r="D43" s="1">
        <v>1</v>
      </c>
      <c r="E43" s="1" t="s">
        <v>84</v>
      </c>
      <c r="F43" s="7">
        <v>0</v>
      </c>
      <c r="G43" s="7">
        <f t="shared" si="0"/>
        <v>0</v>
      </c>
    </row>
    <row r="44" spans="2:7" ht="39" x14ac:dyDescent="0.25">
      <c r="B44" s="1" t="s">
        <v>131</v>
      </c>
      <c r="C44" s="2" t="s">
        <v>76</v>
      </c>
      <c r="D44" s="1">
        <v>13</v>
      </c>
      <c r="E44" s="1" t="s">
        <v>85</v>
      </c>
      <c r="F44" s="7">
        <v>0</v>
      </c>
      <c r="G44" s="7">
        <f t="shared" si="0"/>
        <v>0</v>
      </c>
    </row>
    <row r="45" spans="2:7" x14ac:dyDescent="0.25">
      <c r="B45" s="1" t="s">
        <v>132</v>
      </c>
      <c r="C45" s="2" t="s">
        <v>71</v>
      </c>
      <c r="D45" s="1">
        <v>1</v>
      </c>
      <c r="E45" s="1" t="s">
        <v>84</v>
      </c>
      <c r="F45" s="7">
        <v>0</v>
      </c>
      <c r="G45" s="7">
        <f t="shared" si="0"/>
        <v>0</v>
      </c>
    </row>
    <row r="46" spans="2:7" ht="26.25" x14ac:dyDescent="0.25">
      <c r="B46" s="1" t="s">
        <v>133</v>
      </c>
      <c r="C46" s="2" t="s">
        <v>77</v>
      </c>
      <c r="D46" s="1">
        <v>1</v>
      </c>
      <c r="E46" s="1" t="s">
        <v>84</v>
      </c>
      <c r="F46" s="7">
        <v>0</v>
      </c>
      <c r="G46" s="7">
        <f t="shared" si="0"/>
        <v>0</v>
      </c>
    </row>
    <row r="47" spans="2:7" ht="26.25" x14ac:dyDescent="0.25">
      <c r="B47" s="1" t="s">
        <v>134</v>
      </c>
      <c r="C47" s="2" t="s">
        <v>91</v>
      </c>
      <c r="D47" s="1">
        <v>1</v>
      </c>
      <c r="E47" s="1" t="s">
        <v>84</v>
      </c>
      <c r="F47" s="7">
        <v>0</v>
      </c>
      <c r="G47" s="7">
        <f t="shared" si="0"/>
        <v>0</v>
      </c>
    </row>
    <row r="48" spans="2:7" ht="39" x14ac:dyDescent="0.25">
      <c r="B48" s="1" t="s">
        <v>135</v>
      </c>
      <c r="C48" s="2" t="s">
        <v>78</v>
      </c>
      <c r="D48" s="1">
        <v>13</v>
      </c>
      <c r="E48" s="1" t="s">
        <v>85</v>
      </c>
      <c r="F48" s="7">
        <v>0</v>
      </c>
      <c r="G48" s="7">
        <f t="shared" si="0"/>
        <v>0</v>
      </c>
    </row>
    <row r="49" spans="2:7" ht="51.75" x14ac:dyDescent="0.25">
      <c r="B49" s="1" t="s">
        <v>136</v>
      </c>
      <c r="C49" s="2" t="s">
        <v>79</v>
      </c>
      <c r="D49" s="1">
        <v>13</v>
      </c>
      <c r="E49" s="1" t="s">
        <v>85</v>
      </c>
      <c r="F49" s="7">
        <v>0</v>
      </c>
      <c r="G49" s="7">
        <f t="shared" si="0"/>
        <v>0</v>
      </c>
    </row>
    <row r="50" spans="2:7" ht="51.75" x14ac:dyDescent="0.25">
      <c r="B50" s="1" t="s">
        <v>137</v>
      </c>
      <c r="C50" s="2" t="s">
        <v>116</v>
      </c>
      <c r="D50" s="1">
        <v>1</v>
      </c>
      <c r="E50" s="1" t="s">
        <v>86</v>
      </c>
      <c r="F50" s="7">
        <v>0</v>
      </c>
      <c r="G50" s="7">
        <f t="shared" si="0"/>
        <v>0</v>
      </c>
    </row>
    <row r="51" spans="2:7" ht="51.75" x14ac:dyDescent="0.25">
      <c r="B51" s="1" t="s">
        <v>138</v>
      </c>
      <c r="C51" s="2" t="s">
        <v>145</v>
      </c>
      <c r="D51" s="1">
        <v>1</v>
      </c>
      <c r="E51" s="1" t="s">
        <v>86</v>
      </c>
      <c r="F51" s="7">
        <v>0</v>
      </c>
      <c r="G51" s="7">
        <f t="shared" si="0"/>
        <v>0</v>
      </c>
    </row>
    <row r="52" spans="2:7" ht="77.25" x14ac:dyDescent="0.25">
      <c r="B52" s="1" t="s">
        <v>139</v>
      </c>
      <c r="C52" s="2" t="s">
        <v>144</v>
      </c>
      <c r="D52" s="1">
        <v>1</v>
      </c>
      <c r="E52" s="1" t="s">
        <v>84</v>
      </c>
      <c r="F52" s="7">
        <v>0</v>
      </c>
      <c r="G52" s="7">
        <f t="shared" si="0"/>
        <v>0</v>
      </c>
    </row>
    <row r="53" spans="2:7" ht="26.25" x14ac:dyDescent="0.25">
      <c r="B53" s="1" t="s">
        <v>140</v>
      </c>
      <c r="C53" s="2" t="s">
        <v>80</v>
      </c>
      <c r="D53" s="1">
        <v>16</v>
      </c>
      <c r="E53" s="1" t="s">
        <v>86</v>
      </c>
      <c r="F53" s="7">
        <v>0</v>
      </c>
      <c r="G53" s="7">
        <f t="shared" si="0"/>
        <v>0</v>
      </c>
    </row>
    <row r="54" spans="2:7" ht="26.25" x14ac:dyDescent="0.25">
      <c r="B54" s="1" t="s">
        <v>141</v>
      </c>
      <c r="C54" s="2" t="s">
        <v>81</v>
      </c>
      <c r="D54" s="1">
        <v>1</v>
      </c>
      <c r="E54" s="1" t="s">
        <v>84</v>
      </c>
      <c r="F54" s="7">
        <v>0</v>
      </c>
      <c r="G54" s="7">
        <f t="shared" si="0"/>
        <v>0</v>
      </c>
    </row>
    <row r="55" spans="2:7" x14ac:dyDescent="0.25">
      <c r="B55" s="1" t="s">
        <v>142</v>
      </c>
      <c r="C55" s="2" t="s">
        <v>73</v>
      </c>
      <c r="D55" s="1">
        <v>13</v>
      </c>
      <c r="E55" s="1" t="s">
        <v>85</v>
      </c>
      <c r="F55" s="7">
        <v>0</v>
      </c>
      <c r="G55" s="7">
        <f t="shared" si="0"/>
        <v>0</v>
      </c>
    </row>
    <row r="56" spans="2:7" x14ac:dyDescent="0.25">
      <c r="B56" s="1"/>
      <c r="C56" s="2"/>
      <c r="D56" s="1"/>
      <c r="E56" s="1"/>
      <c r="F56" s="7"/>
      <c r="G56" s="7"/>
    </row>
    <row r="57" spans="2:7" x14ac:dyDescent="0.25">
      <c r="B57" s="6" t="s">
        <v>52</v>
      </c>
      <c r="C57" s="2"/>
      <c r="D57" s="1"/>
      <c r="E57" s="1"/>
      <c r="F57" s="7"/>
      <c r="G57" s="7"/>
    </row>
    <row r="58" spans="2:7" x14ac:dyDescent="0.25">
      <c r="B58" s="1"/>
      <c r="C58" s="2"/>
      <c r="D58" s="1"/>
      <c r="E58" s="1"/>
      <c r="F58" s="7"/>
      <c r="G58" s="7"/>
    </row>
    <row r="59" spans="2:7" ht="51.75" x14ac:dyDescent="0.25">
      <c r="B59" s="1" t="s">
        <v>146</v>
      </c>
      <c r="C59" s="2" t="s">
        <v>90</v>
      </c>
      <c r="D59" s="1">
        <v>1</v>
      </c>
      <c r="E59" s="1" t="s">
        <v>84</v>
      </c>
      <c r="F59" s="7">
        <v>0</v>
      </c>
      <c r="G59" s="7">
        <f t="shared" si="0"/>
        <v>0</v>
      </c>
    </row>
    <row r="60" spans="2:7" ht="39" x14ac:dyDescent="0.25">
      <c r="B60" s="1" t="s">
        <v>147</v>
      </c>
      <c r="C60" s="2" t="s">
        <v>76</v>
      </c>
      <c r="D60" s="1">
        <v>11</v>
      </c>
      <c r="E60" s="1" t="s">
        <v>85</v>
      </c>
      <c r="F60" s="7">
        <v>0</v>
      </c>
      <c r="G60" s="7">
        <f t="shared" si="0"/>
        <v>0</v>
      </c>
    </row>
    <row r="61" spans="2:7" x14ac:dyDescent="0.25">
      <c r="B61" s="1" t="s">
        <v>148</v>
      </c>
      <c r="C61" s="2" t="s">
        <v>71</v>
      </c>
      <c r="D61" s="1">
        <v>1</v>
      </c>
      <c r="E61" s="1" t="s">
        <v>84</v>
      </c>
      <c r="F61" s="7">
        <v>0</v>
      </c>
      <c r="G61" s="7">
        <f t="shared" si="0"/>
        <v>0</v>
      </c>
    </row>
    <row r="62" spans="2:7" ht="26.25" x14ac:dyDescent="0.25">
      <c r="B62" s="1" t="s">
        <v>149</v>
      </c>
      <c r="C62" s="2" t="s">
        <v>77</v>
      </c>
      <c r="D62" s="1">
        <v>1</v>
      </c>
      <c r="E62" s="1" t="s">
        <v>84</v>
      </c>
      <c r="F62" s="7">
        <v>0</v>
      </c>
      <c r="G62" s="7">
        <f t="shared" si="0"/>
        <v>0</v>
      </c>
    </row>
    <row r="63" spans="2:7" ht="39" x14ac:dyDescent="0.25">
      <c r="B63" s="1" t="s">
        <v>150</v>
      </c>
      <c r="C63" s="2" t="s">
        <v>78</v>
      </c>
      <c r="D63" s="1">
        <v>11</v>
      </c>
      <c r="E63" s="1" t="s">
        <v>85</v>
      </c>
      <c r="F63" s="7">
        <v>0</v>
      </c>
      <c r="G63" s="7">
        <f t="shared" si="0"/>
        <v>0</v>
      </c>
    </row>
    <row r="64" spans="2:7" ht="51.75" x14ac:dyDescent="0.25">
      <c r="B64" s="1" t="s">
        <v>151</v>
      </c>
      <c r="C64" s="2" t="s">
        <v>115</v>
      </c>
      <c r="D64" s="1">
        <v>11</v>
      </c>
      <c r="E64" s="1" t="s">
        <v>85</v>
      </c>
      <c r="F64" s="7">
        <v>0</v>
      </c>
      <c r="G64" s="7">
        <f t="shared" si="0"/>
        <v>0</v>
      </c>
    </row>
    <row r="65" spans="2:7" ht="51.75" x14ac:dyDescent="0.25">
      <c r="B65" s="1" t="s">
        <v>152</v>
      </c>
      <c r="C65" s="2" t="s">
        <v>143</v>
      </c>
      <c r="D65" s="1">
        <v>1</v>
      </c>
      <c r="E65" s="1" t="s">
        <v>86</v>
      </c>
      <c r="F65" s="7">
        <v>0</v>
      </c>
      <c r="G65" s="7">
        <f t="shared" si="0"/>
        <v>0</v>
      </c>
    </row>
    <row r="66" spans="2:7" ht="26.25" x14ac:dyDescent="0.25">
      <c r="B66" s="1" t="s">
        <v>153</v>
      </c>
      <c r="C66" s="2" t="s">
        <v>80</v>
      </c>
      <c r="D66" s="1">
        <v>6</v>
      </c>
      <c r="E66" s="1" t="s">
        <v>86</v>
      </c>
      <c r="F66" s="7">
        <v>0</v>
      </c>
      <c r="G66" s="7">
        <f t="shared" si="0"/>
        <v>0</v>
      </c>
    </row>
    <row r="67" spans="2:7" ht="26.25" x14ac:dyDescent="0.25">
      <c r="B67" s="1" t="s">
        <v>154</v>
      </c>
      <c r="C67" s="2" t="s">
        <v>81</v>
      </c>
      <c r="D67" s="1">
        <v>1</v>
      </c>
      <c r="E67" s="1" t="s">
        <v>84</v>
      </c>
      <c r="F67" s="7">
        <v>0</v>
      </c>
      <c r="G67" s="7">
        <f t="shared" si="0"/>
        <v>0</v>
      </c>
    </row>
    <row r="68" spans="2:7" x14ac:dyDescent="0.25">
      <c r="B68" s="1" t="s">
        <v>155</v>
      </c>
      <c r="C68" s="2" t="s">
        <v>94</v>
      </c>
      <c r="D68" s="1">
        <v>1</v>
      </c>
      <c r="E68" s="1" t="s">
        <v>84</v>
      </c>
      <c r="F68" s="7">
        <v>0</v>
      </c>
      <c r="G68" s="7">
        <f t="shared" si="0"/>
        <v>0</v>
      </c>
    </row>
    <row r="69" spans="2:7" x14ac:dyDescent="0.25">
      <c r="B69" s="1" t="s">
        <v>156</v>
      </c>
      <c r="C69" s="2" t="s">
        <v>73</v>
      </c>
      <c r="D69" s="1">
        <v>11</v>
      </c>
      <c r="E69" s="1" t="s">
        <v>85</v>
      </c>
      <c r="F69" s="7">
        <v>0</v>
      </c>
      <c r="G69" s="7">
        <f t="shared" si="0"/>
        <v>0</v>
      </c>
    </row>
    <row r="71" spans="2:7" x14ac:dyDescent="0.25">
      <c r="F71" s="9" t="s">
        <v>208</v>
      </c>
      <c r="G71" s="7">
        <f>SUM(G10:G69)</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St. Luke's Court</vt:lpstr>
      <vt:lpstr>Lindop Court</vt:lpstr>
      <vt:lpstr>Seddon Court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2020-07-27T12:12:04Z</dcterms:modified>
</cp:coreProperties>
</file>