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CVPCOWFS03\Shared_Civic\Housing\WG_SP\Commissioning\Young People\Tender\"/>
    </mc:Choice>
  </mc:AlternateContent>
  <bookViews>
    <workbookView xWindow="240" yWindow="75" windowWidth="20115" windowHeight="7995"/>
  </bookViews>
  <sheets>
    <sheet name="Bromford" sheetId="1" r:id="rId1"/>
    <sheet name="Home Group" sheetId="4" r:id="rId2"/>
    <sheet name="Threshold Housing Link" sheetId="6" r:id="rId3"/>
    <sheet name="Stonewater" sheetId="7" r:id="rId4"/>
    <sheet name="TUPE Clarifications" sheetId="8" r:id="rId5"/>
  </sheets>
  <definedNames>
    <definedName name="_xlnm._FilterDatabase" localSheetId="3" hidden="1">Stonewater!$B$2:$L$31</definedName>
  </definedNames>
  <calcPr calcId="152511"/>
</workbook>
</file>

<file path=xl/calcChain.xml><?xml version="1.0" encoding="utf-8"?>
<calcChain xmlns="http://schemas.openxmlformats.org/spreadsheetml/2006/main">
  <c r="C12" i="1" l="1"/>
</calcChain>
</file>

<file path=xl/comments1.xml><?xml version="1.0" encoding="utf-8"?>
<comments xmlns="http://schemas.openxmlformats.org/spreadsheetml/2006/main">
  <authors>
    <author>Ian Stenner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Ian Stenner:</t>
        </r>
        <r>
          <rPr>
            <sz val="9"/>
            <color indexed="81"/>
            <rFont val="Tahoma"/>
            <family val="2"/>
          </rPr>
          <t xml:space="preserve">
If the contract is fixed term, please provide the date the contract ends.</t>
        </r>
      </text>
    </comment>
  </commentList>
</comments>
</file>

<file path=xl/comments2.xml><?xml version="1.0" encoding="utf-8"?>
<comments xmlns="http://schemas.openxmlformats.org/spreadsheetml/2006/main">
  <authors>
    <author>Ian Stenner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Ian Stenner:</t>
        </r>
        <r>
          <rPr>
            <sz val="9"/>
            <color indexed="81"/>
            <rFont val="Tahoma"/>
            <family val="2"/>
          </rPr>
          <t xml:space="preserve">
If the contract is fixed term, please provide the date the contract ends.</t>
        </r>
      </text>
    </comment>
  </commentList>
</comments>
</file>

<file path=xl/comments3.xml><?xml version="1.0" encoding="utf-8"?>
<comments xmlns="http://schemas.openxmlformats.org/spreadsheetml/2006/main">
  <authors>
    <author>Ian Stenner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Ian Stenner:</t>
        </r>
        <r>
          <rPr>
            <sz val="9"/>
            <color indexed="81"/>
            <rFont val="Tahoma"/>
            <family val="2"/>
          </rPr>
          <t xml:space="preserve">
If the contract is fixed term, please provide the date the contract ends.</t>
        </r>
      </text>
    </comment>
  </commentList>
</comments>
</file>

<file path=xl/sharedStrings.xml><?xml version="1.0" encoding="utf-8"?>
<sst xmlns="http://schemas.openxmlformats.org/spreadsheetml/2006/main" count="443" uniqueCount="152">
  <si>
    <t>Job Title</t>
  </si>
  <si>
    <t>Type of Contract</t>
  </si>
  <si>
    <t>Weekly Hours</t>
  </si>
  <si>
    <t>Shift Pattern</t>
  </si>
  <si>
    <t>Salary Range</t>
  </si>
  <si>
    <t>Holiday Entitlement</t>
  </si>
  <si>
    <t>Pension Scheme</t>
  </si>
  <si>
    <t>Length of Continuous Service</t>
  </si>
  <si>
    <t>Organisation</t>
  </si>
  <si>
    <t>Permanent</t>
  </si>
  <si>
    <t>Support Worker</t>
  </si>
  <si>
    <t>0-2</t>
  </si>
  <si>
    <t>£15k to £20k</t>
  </si>
  <si>
    <t>2-4</t>
  </si>
  <si>
    <t>£10k to £15k</t>
  </si>
  <si>
    <t>Contract End Date</t>
  </si>
  <si>
    <t>Bromford Housing Association</t>
  </si>
  <si>
    <t>6-8</t>
  </si>
  <si>
    <t>30 days</t>
  </si>
  <si>
    <t>£20k to £25k</t>
  </si>
  <si>
    <t>Fixed Term</t>
  </si>
  <si>
    <t>27 days</t>
  </si>
  <si>
    <t>249 hours</t>
  </si>
  <si>
    <t>182 hours</t>
  </si>
  <si>
    <t>15.75 days</t>
  </si>
  <si>
    <t>135 hours</t>
  </si>
  <si>
    <t>Home Group</t>
  </si>
  <si>
    <t>Support Coordinator - Level 3</t>
  </si>
  <si>
    <t>5-10</t>
  </si>
  <si>
    <t>3 Days Per Week</t>
  </si>
  <si>
    <t>N/a</t>
  </si>
  <si>
    <t>Total Salary Cost (minus On Costs)</t>
  </si>
  <si>
    <t>Total Salary Cost (including On Costs)</t>
  </si>
  <si>
    <t>Scheme Manager - Milton and Ellis</t>
  </si>
  <si>
    <t>Stonewater</t>
  </si>
  <si>
    <t>Relief</t>
  </si>
  <si>
    <t>Young People Specialist Coach</t>
  </si>
  <si>
    <t>Mon-Fri</t>
  </si>
  <si>
    <t>223.5 Hours</t>
  </si>
  <si>
    <t>Service Manager - Young People</t>
  </si>
  <si>
    <t>10+ Years</t>
  </si>
  <si>
    <t>£30k to £35k</t>
  </si>
  <si>
    <t>161 Hours</t>
  </si>
  <si>
    <t>Mon-Thu</t>
  </si>
  <si>
    <t>Relief Project Worker - Foyer</t>
  </si>
  <si>
    <t>Relief Project Worker - Swindon</t>
  </si>
  <si>
    <t>0-2 Years</t>
  </si>
  <si>
    <t>YP Senior Project Worker - Radnor</t>
  </si>
  <si>
    <t>5-10 Years</t>
  </si>
  <si>
    <t>218.5 Hours</t>
  </si>
  <si>
    <t>Relief Project Worker</t>
  </si>
  <si>
    <t>£17.5k to £25.9k</t>
  </si>
  <si>
    <t>People's pension</t>
  </si>
  <si>
    <t>Mon - Sun 24/7</t>
  </si>
  <si>
    <t>2 years</t>
  </si>
  <si>
    <t>Threshold Housing Link</t>
  </si>
  <si>
    <t>10 years</t>
  </si>
  <si>
    <t>11 years</t>
  </si>
  <si>
    <t>129 Hours</t>
  </si>
  <si>
    <t>YP Specialist Coach - Foyer</t>
  </si>
  <si>
    <t>218.50 Hours</t>
  </si>
  <si>
    <t>Mon-Sun</t>
  </si>
  <si>
    <t>Admin/Receptionist</t>
  </si>
  <si>
    <t>2-5 Years</t>
  </si>
  <si>
    <t>124 Hours</t>
  </si>
  <si>
    <t>YP Specialist Coach - Radnor</t>
  </si>
  <si>
    <t>641.50 Hours</t>
  </si>
  <si>
    <t>No</t>
  </si>
  <si>
    <t>YP Specialist Coach</t>
  </si>
  <si>
    <t>66 Hours</t>
  </si>
  <si>
    <t>Mon, Tue, Fri, Sat, Sun</t>
  </si>
  <si>
    <t>Deputy Project Manager - Foyer</t>
  </si>
  <si>
    <t>186.5 Hours</t>
  </si>
  <si>
    <t>£25k to £30k</t>
  </si>
  <si>
    <t>252.50 Hours</t>
  </si>
  <si>
    <t>Project Assistant - Foyer</t>
  </si>
  <si>
    <t>202.50 Hours</t>
  </si>
  <si>
    <t>186 Hours</t>
  </si>
  <si>
    <t>Tue, Wed, Thu, Fri, Sun</t>
  </si>
  <si>
    <t>182.5 Hours</t>
  </si>
  <si>
    <t>170.5 Hours</t>
  </si>
  <si>
    <t>Concierge - Foyer</t>
  </si>
  <si>
    <t>122.5 Hours</t>
  </si>
  <si>
    <t>55 Hours</t>
  </si>
  <si>
    <t>53.5 Hours</t>
  </si>
  <si>
    <t>Thu-Sun</t>
  </si>
  <si>
    <t>£5k to £10k</t>
  </si>
  <si>
    <t>Yes - AE 1% e'ee/e'er contribution</t>
  </si>
  <si>
    <t>0-2 years</t>
  </si>
  <si>
    <t>Yes - final salary - 1/60th 7% e'er contribution</t>
  </si>
  <si>
    <t>Yes - AE - 1% e'ee/e'er contribution</t>
  </si>
  <si>
    <t>Yes - final salary 1/80th - 7% e'er contribution</t>
  </si>
  <si>
    <t>Yes - autoenrollment 1% e'ee/e'er contribution</t>
  </si>
  <si>
    <t>Yes - final salary 1/60th - 7% e'er contribution</t>
  </si>
  <si>
    <t>Not Disclosed</t>
  </si>
  <si>
    <t>Mon-Fri 0900:1700</t>
  </si>
  <si>
    <t>Mon-Wed 0900:1700  Thu 0900:1215 Fri 0900:1630</t>
  </si>
  <si>
    <t>Bromford</t>
  </si>
  <si>
    <t>Threshold</t>
  </si>
  <si>
    <t>Please can you confirm whether any staff have any unresolved financial claims (if yes please could you provide the total number)</t>
  </si>
  <si>
    <t xml:space="preserve">No </t>
  </si>
  <si>
    <t>Please can you confirm whether any staff have any current disciplinary actions against them (if yes please could you provide the total number)</t>
  </si>
  <si>
    <t>Please can you confirm whether any staff have any current grievances (if yes please could you provide the total number)</t>
  </si>
  <si>
    <t>Please can you provide the overtime rate for all staff</t>
  </si>
  <si>
    <t>Flat rate linked to salary or TOIL used</t>
  </si>
  <si>
    <t>£8.90 per hour</t>
  </si>
  <si>
    <t>Please can you confirm whether any staff are on terms related to a previous TUPE transfer</t>
  </si>
  <si>
    <t>Are there any other contractual payments on offer to staff such as – location allowance, anti-social hours allowance?</t>
  </si>
  <si>
    <t> No</t>
  </si>
  <si>
    <t>Weekend allowance  £2.23 per hour    £57.60 Sleep- in allowance</t>
  </si>
  <si>
    <t xml:space="preserve">Do staff receive any contractual benefits e.g gym memberships etc. </t>
  </si>
  <si>
    <t> Not specifically contractual but they do have access to discounts across restaurants, shops &amp; gyms,etc</t>
  </si>
  <si>
    <t xml:space="preserve">non contractual  Simply Health membership </t>
  </si>
  <si>
    <t xml:space="preserve">People's pension </t>
  </si>
  <si>
    <t xml:space="preserve">Note: no pension in place until 1.4.17  matched contributions up to 5% </t>
  </si>
  <si>
    <t>Service Split (Hours)</t>
  </si>
  <si>
    <t>26.25 Hours = Wiltshire House, 0 Hours = Other</t>
  </si>
  <si>
    <t>38 Hours = Mullane House, 0 Hours = Other</t>
  </si>
  <si>
    <t>37.5 Hours = Swindon Foyer</t>
  </si>
  <si>
    <t>40 Hours = Swindon Foyer</t>
  </si>
  <si>
    <t>27 Hours = Young Persons Outreach</t>
  </si>
  <si>
    <t>40 Hours = Radnor Lodge</t>
  </si>
  <si>
    <t>20 Hours = Swindon Foyer</t>
  </si>
  <si>
    <t>26 Hours = Radnor Lodge</t>
  </si>
  <si>
    <t>15 Hours = Radnor Lodge</t>
  </si>
  <si>
    <t>Friends Life (4% employer contribution)</t>
  </si>
  <si>
    <t>Friends Life (7% employer contribution)</t>
  </si>
  <si>
    <t>NA time in lieu</t>
  </si>
  <si>
    <t xml:space="preserve">£400 pro rata CBB, free eye tests, childcare vouchers, Bromford rewards (discounts), Health Assured Programme. </t>
  </si>
  <si>
    <t>34 - will be going down to 25.5 hours as of 13th of March 2017</t>
  </si>
  <si>
    <t>Tue-Fri 0800:1700 From the 13th of March will be working Tue, Thurs, Fri</t>
  </si>
  <si>
    <t>Support Worker 4 - Calvert Road and Beaumaris Road</t>
  </si>
  <si>
    <t>Senior Support Worker - covers all services: Beaumaris Road, The Circle, Floating Support for YP.</t>
  </si>
  <si>
    <t>Support Worker 2 - The Circle</t>
  </si>
  <si>
    <t>Tues, Thurs, Fri 0900:1700</t>
  </si>
  <si>
    <t>Support Worker 5 -  Beaumaris Road</t>
  </si>
  <si>
    <t>34 hours = The Circle</t>
  </si>
  <si>
    <t>32.75 hours = Floating Support</t>
  </si>
  <si>
    <t>9.5 hours = Beaumaris Road; 28 hours = Calvert Road</t>
  </si>
  <si>
    <t>22.5 hours = Beaumaris Road</t>
  </si>
  <si>
    <t>6.5 hours = The Circle; 31 hours = Floating Support</t>
  </si>
  <si>
    <t xml:space="preserve">37.5 hours = Floating Support </t>
  </si>
  <si>
    <t xml:space="preserve">Support Worker 1 -  YP Floating Support worker based at Beaumaris Road. </t>
  </si>
  <si>
    <t>Support Worker 3 - YP Floating Support worker based at Beaumaris Road</t>
  </si>
  <si>
    <t>Support Worker 6 - The Circle and YP Floating Support worker</t>
  </si>
  <si>
    <t>Young Persons Specialist Coach - Radnor Lodge</t>
  </si>
  <si>
    <t>sleep in allowance of £34.75 relating to Radnor. On call allowance of £13.47 for Swindon Foyer</t>
  </si>
  <si>
    <t>Not to our knowledge</t>
  </si>
  <si>
    <t>Single time</t>
  </si>
  <si>
    <t>Discount voucher scheme. Salary sacrifice arrangement (cycle to work, childcare vouchers). Health cashplan</t>
  </si>
  <si>
    <t>SHPS Defined Benefit Salary sacrifice (17% employer contribution)</t>
  </si>
  <si>
    <t>SHPS Defined Contribution Salary sacrifice (1% employer contribution)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</si>
</sst>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6" fontId="3" fillId="2" borderId="1" xfId="0" quotePrefix="1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2" borderId="1" xfId="0" applyFont="1" applyFill="1" applyBorder="1"/>
    <xf numFmtId="16" fontId="6" fillId="2" borderId="1" xfId="0" quotePrefix="1" applyNumberFormat="1" applyFont="1" applyFill="1" applyBorder="1" applyAlignment="1">
      <alignment wrapText="1"/>
    </xf>
    <xf numFmtId="0" fontId="6" fillId="2" borderId="1" xfId="0" quotePrefix="1" applyFont="1" applyFill="1" applyBorder="1" applyAlignment="1">
      <alignment wrapText="1"/>
    </xf>
    <xf numFmtId="164" fontId="3" fillId="2" borderId="1" xfId="0" applyNumberFormat="1" applyFont="1" applyFill="1" applyBorder="1"/>
    <xf numFmtId="0" fontId="4" fillId="0" borderId="0" xfId="0" applyFont="1" applyAlignment="1">
      <alignment wrapText="1"/>
    </xf>
    <xf numFmtId="6" fontId="6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16" fontId="6" fillId="2" borderId="1" xfId="0" quotePrefix="1" applyNumberFormat="1" applyFont="1" applyFill="1" applyBorder="1" applyAlignment="1">
      <alignment horizontal="left" wrapText="1"/>
    </xf>
    <xf numFmtId="0" fontId="6" fillId="2" borderId="1" xfId="0" quotePrefix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4" fontId="3" fillId="2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4" fillId="0" borderId="3" xfId="0" applyFont="1" applyBorder="1"/>
    <xf numFmtId="0" fontId="3" fillId="2" borderId="1" xfId="0" applyFont="1" applyFill="1" applyBorder="1"/>
    <xf numFmtId="0" fontId="4" fillId="0" borderId="3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4" borderId="2" xfId="0" applyFill="1" applyBorder="1" applyAlignment="1">
      <alignment horizontal="left" vertical="top" wrapText="1"/>
    </xf>
    <xf numFmtId="0" fontId="10" fillId="2" borderId="1" xfId="0" applyFont="1" applyFill="1" applyBorder="1" applyAlignment="1">
      <alignment wrapText="1"/>
    </xf>
    <xf numFmtId="16" fontId="10" fillId="2" borderId="1" xfId="0" quotePrefix="1" applyNumberFormat="1" applyFont="1" applyFill="1" applyBorder="1" applyAlignment="1">
      <alignment wrapText="1"/>
    </xf>
    <xf numFmtId="14" fontId="10" fillId="2" borderId="1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2"/>
  <sheetViews>
    <sheetView showGridLines="0" tabSelected="1" topLeftCell="C2" zoomScale="80" zoomScaleNormal="80" workbookViewId="0">
      <selection activeCell="D5" sqref="D5"/>
    </sheetView>
  </sheetViews>
  <sheetFormatPr defaultRowHeight="12" x14ac:dyDescent="0.2"/>
  <cols>
    <col min="1" max="1" width="9.140625" style="1"/>
    <col min="2" max="3" width="35.7109375" style="1" customWidth="1"/>
    <col min="4" max="5" width="12.7109375" style="10" customWidth="1"/>
    <col min="6" max="7" width="12.7109375" style="2" customWidth="1"/>
    <col min="8" max="8" width="12.7109375" style="10" customWidth="1"/>
    <col min="9" max="11" width="12.7109375" style="2" customWidth="1"/>
    <col min="12" max="12" width="24.85546875" style="1" customWidth="1"/>
    <col min="13" max="16384" width="9.140625" style="1"/>
  </cols>
  <sheetData>
    <row r="2" spans="2:12" s="3" customFormat="1" ht="36" x14ac:dyDescent="0.2">
      <c r="B2" s="4" t="s">
        <v>8</v>
      </c>
      <c r="C2" s="4" t="s">
        <v>0</v>
      </c>
      <c r="D2" s="8" t="s">
        <v>1</v>
      </c>
      <c r="E2" s="8" t="s">
        <v>15</v>
      </c>
      <c r="F2" s="5" t="s">
        <v>7</v>
      </c>
      <c r="G2" s="5" t="s">
        <v>2</v>
      </c>
      <c r="H2" s="8" t="s">
        <v>5</v>
      </c>
      <c r="I2" s="5" t="s">
        <v>3</v>
      </c>
      <c r="J2" s="5" t="s">
        <v>6</v>
      </c>
      <c r="K2" s="5" t="s">
        <v>4</v>
      </c>
      <c r="L2" s="34" t="s">
        <v>115</v>
      </c>
    </row>
    <row r="3" spans="2:12" ht="60" x14ac:dyDescent="0.2">
      <c r="B3" s="17" t="s">
        <v>16</v>
      </c>
      <c r="C3" s="18" t="s">
        <v>132</v>
      </c>
      <c r="D3" s="40" t="s">
        <v>9</v>
      </c>
      <c r="E3" s="40"/>
      <c r="F3" s="41" t="s">
        <v>17</v>
      </c>
      <c r="G3" s="40">
        <v>37.5</v>
      </c>
      <c r="H3" s="40" t="s">
        <v>18</v>
      </c>
      <c r="I3" s="40" t="s">
        <v>95</v>
      </c>
      <c r="J3" s="40" t="s">
        <v>150</v>
      </c>
      <c r="K3" s="40" t="s">
        <v>19</v>
      </c>
      <c r="L3" s="9"/>
    </row>
    <row r="4" spans="2:12" ht="60" x14ac:dyDescent="0.2">
      <c r="B4" s="17" t="s">
        <v>16</v>
      </c>
      <c r="C4" s="18" t="s">
        <v>142</v>
      </c>
      <c r="D4" s="40" t="s">
        <v>9</v>
      </c>
      <c r="E4" s="42"/>
      <c r="F4" s="40" t="s">
        <v>11</v>
      </c>
      <c r="G4" s="40">
        <v>37.5</v>
      </c>
      <c r="H4" s="40" t="s">
        <v>21</v>
      </c>
      <c r="I4" s="40" t="s">
        <v>95</v>
      </c>
      <c r="J4" s="40" t="s">
        <v>151</v>
      </c>
      <c r="K4" s="40" t="s">
        <v>12</v>
      </c>
      <c r="L4" s="9" t="s">
        <v>141</v>
      </c>
    </row>
    <row r="5" spans="2:12" ht="72" x14ac:dyDescent="0.2">
      <c r="B5" s="17" t="s">
        <v>16</v>
      </c>
      <c r="C5" s="18" t="s">
        <v>133</v>
      </c>
      <c r="D5" s="40" t="s">
        <v>9</v>
      </c>
      <c r="E5" s="40"/>
      <c r="F5" s="41" t="s">
        <v>13</v>
      </c>
      <c r="G5" s="40" t="s">
        <v>129</v>
      </c>
      <c r="H5" s="40" t="s">
        <v>22</v>
      </c>
      <c r="I5" s="40" t="s">
        <v>130</v>
      </c>
      <c r="J5" s="40" t="s">
        <v>151</v>
      </c>
      <c r="K5" s="40" t="s">
        <v>12</v>
      </c>
      <c r="L5" s="9" t="s">
        <v>136</v>
      </c>
    </row>
    <row r="6" spans="2:12" ht="60" x14ac:dyDescent="0.2">
      <c r="B6" s="17" t="s">
        <v>16</v>
      </c>
      <c r="C6" s="18" t="s">
        <v>143</v>
      </c>
      <c r="D6" s="40" t="s">
        <v>9</v>
      </c>
      <c r="E6" s="40"/>
      <c r="F6" s="41" t="s">
        <v>13</v>
      </c>
      <c r="G6" s="40">
        <v>32.75</v>
      </c>
      <c r="H6" s="40" t="s">
        <v>23</v>
      </c>
      <c r="I6" s="40" t="s">
        <v>96</v>
      </c>
      <c r="J6" s="40" t="s">
        <v>151</v>
      </c>
      <c r="K6" s="40" t="s">
        <v>12</v>
      </c>
      <c r="L6" s="9" t="s">
        <v>137</v>
      </c>
    </row>
    <row r="7" spans="2:12" ht="60" x14ac:dyDescent="0.2">
      <c r="B7" s="17" t="s">
        <v>16</v>
      </c>
      <c r="C7" s="18" t="s">
        <v>131</v>
      </c>
      <c r="D7" s="40" t="s">
        <v>20</v>
      </c>
      <c r="E7" s="42">
        <v>43008</v>
      </c>
      <c r="F7" s="40" t="s">
        <v>11</v>
      </c>
      <c r="G7" s="40">
        <v>37.5</v>
      </c>
      <c r="H7" s="40" t="s">
        <v>24</v>
      </c>
      <c r="I7" s="40" t="s">
        <v>95</v>
      </c>
      <c r="J7" s="40" t="s">
        <v>151</v>
      </c>
      <c r="K7" s="40" t="s">
        <v>12</v>
      </c>
      <c r="L7" s="9" t="s">
        <v>138</v>
      </c>
    </row>
    <row r="8" spans="2:12" ht="60" x14ac:dyDescent="0.2">
      <c r="B8" s="17" t="s">
        <v>16</v>
      </c>
      <c r="C8" s="18" t="s">
        <v>135</v>
      </c>
      <c r="D8" s="40" t="s">
        <v>20</v>
      </c>
      <c r="E8" s="42">
        <v>43008</v>
      </c>
      <c r="F8" s="40" t="s">
        <v>11</v>
      </c>
      <c r="G8" s="40">
        <v>22.5</v>
      </c>
      <c r="H8" s="40" t="s">
        <v>25</v>
      </c>
      <c r="I8" s="40" t="s">
        <v>134</v>
      </c>
      <c r="J8" s="40" t="s">
        <v>151</v>
      </c>
      <c r="K8" s="40" t="s">
        <v>14</v>
      </c>
      <c r="L8" s="9" t="s">
        <v>139</v>
      </c>
    </row>
    <row r="9" spans="2:12" ht="60" x14ac:dyDescent="0.2">
      <c r="B9" s="17" t="s">
        <v>16</v>
      </c>
      <c r="C9" s="18" t="s">
        <v>144</v>
      </c>
      <c r="D9" s="40" t="s">
        <v>20</v>
      </c>
      <c r="E9" s="42">
        <v>43008</v>
      </c>
      <c r="F9" s="40" t="s">
        <v>11</v>
      </c>
      <c r="G9" s="40">
        <v>37.5</v>
      </c>
      <c r="H9" s="40" t="s">
        <v>21</v>
      </c>
      <c r="I9" s="40" t="s">
        <v>95</v>
      </c>
      <c r="J9" s="40" t="s">
        <v>151</v>
      </c>
      <c r="K9" s="40" t="s">
        <v>12</v>
      </c>
      <c r="L9" s="43" t="s">
        <v>140</v>
      </c>
    </row>
    <row r="11" spans="2:12" x14ac:dyDescent="0.2">
      <c r="B11" s="1" t="s">
        <v>31</v>
      </c>
      <c r="C11" s="14">
        <v>136874</v>
      </c>
    </row>
    <row r="12" spans="2:12" x14ac:dyDescent="0.2">
      <c r="B12" s="1" t="s">
        <v>32</v>
      </c>
      <c r="C12" s="14">
        <f>+C11+13059</f>
        <v>149933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"/>
  <sheetViews>
    <sheetView showGridLines="0" zoomScale="80" zoomScaleNormal="80" workbookViewId="0">
      <selection activeCell="B32" sqref="B32"/>
    </sheetView>
  </sheetViews>
  <sheetFormatPr defaultRowHeight="12" x14ac:dyDescent="0.2"/>
  <cols>
    <col min="1" max="1" width="9.140625" style="1"/>
    <col min="2" max="3" width="35.7109375" style="1" customWidth="1"/>
    <col min="4" max="5" width="12.7109375" style="10" customWidth="1"/>
    <col min="6" max="11" width="12.7109375" style="2" customWidth="1"/>
    <col min="12" max="12" width="20.7109375" style="1" customWidth="1"/>
    <col min="13" max="16384" width="9.140625" style="1"/>
  </cols>
  <sheetData>
    <row r="2" spans="2:12" s="3" customFormat="1" ht="36" x14ac:dyDescent="0.2">
      <c r="B2" s="19" t="s">
        <v>8</v>
      </c>
      <c r="C2" s="19" t="s">
        <v>0</v>
      </c>
      <c r="D2" s="20" t="s">
        <v>1</v>
      </c>
      <c r="E2" s="20" t="s">
        <v>15</v>
      </c>
      <c r="F2" s="21" t="s">
        <v>7</v>
      </c>
      <c r="G2" s="21" t="s">
        <v>2</v>
      </c>
      <c r="H2" s="21" t="s">
        <v>5</v>
      </c>
      <c r="I2" s="21" t="s">
        <v>3</v>
      </c>
      <c r="J2" s="21" t="s">
        <v>6</v>
      </c>
      <c r="K2" s="21" t="s">
        <v>4</v>
      </c>
      <c r="L2" s="34" t="s">
        <v>115</v>
      </c>
    </row>
    <row r="3" spans="2:12" ht="36" x14ac:dyDescent="0.2">
      <c r="B3" s="22" t="s">
        <v>26</v>
      </c>
      <c r="C3" s="22" t="s">
        <v>27</v>
      </c>
      <c r="D3" s="23" t="s">
        <v>9</v>
      </c>
      <c r="E3" s="23" t="s">
        <v>30</v>
      </c>
      <c r="F3" s="24" t="s">
        <v>28</v>
      </c>
      <c r="G3" s="23">
        <v>26.25</v>
      </c>
      <c r="H3" s="23">
        <v>30</v>
      </c>
      <c r="I3" s="23" t="s">
        <v>29</v>
      </c>
      <c r="J3" s="23" t="s">
        <v>125</v>
      </c>
      <c r="K3" s="23" t="s">
        <v>12</v>
      </c>
      <c r="L3" s="6" t="s">
        <v>116</v>
      </c>
    </row>
    <row r="4" spans="2:12" ht="36" x14ac:dyDescent="0.2">
      <c r="B4" s="22" t="s">
        <v>26</v>
      </c>
      <c r="C4" s="22" t="s">
        <v>27</v>
      </c>
      <c r="D4" s="23" t="s">
        <v>9</v>
      </c>
      <c r="E4" s="23" t="s">
        <v>30</v>
      </c>
      <c r="F4" s="25" t="s">
        <v>28</v>
      </c>
      <c r="G4" s="23">
        <v>26.25</v>
      </c>
      <c r="H4" s="23">
        <v>30</v>
      </c>
      <c r="I4" s="23" t="s">
        <v>29</v>
      </c>
      <c r="J4" s="23" t="s">
        <v>126</v>
      </c>
      <c r="K4" s="23" t="s">
        <v>12</v>
      </c>
      <c r="L4" s="6" t="s">
        <v>116</v>
      </c>
    </row>
    <row r="5" spans="2:12" x14ac:dyDescent="0.2">
      <c r="B5" s="26"/>
      <c r="C5" s="26"/>
      <c r="D5" s="27"/>
      <c r="E5" s="27"/>
      <c r="F5" s="28"/>
      <c r="G5" s="28"/>
      <c r="H5" s="28"/>
      <c r="I5" s="28"/>
      <c r="J5" s="28"/>
      <c r="K5" s="28"/>
    </row>
    <row r="6" spans="2:12" x14ac:dyDescent="0.2">
      <c r="B6" s="26" t="s">
        <v>31</v>
      </c>
      <c r="C6" s="29">
        <v>31746</v>
      </c>
      <c r="D6" s="27"/>
      <c r="E6" s="27"/>
      <c r="F6" s="28"/>
      <c r="G6" s="28"/>
      <c r="H6" s="28"/>
      <c r="I6" s="28"/>
      <c r="J6" s="28"/>
      <c r="K6" s="28"/>
    </row>
    <row r="7" spans="2:12" x14ac:dyDescent="0.2">
      <c r="B7" s="26" t="s">
        <v>32</v>
      </c>
      <c r="C7" s="29" t="s">
        <v>94</v>
      </c>
      <c r="D7" s="27"/>
      <c r="E7" s="27"/>
      <c r="F7" s="28"/>
      <c r="G7" s="28"/>
      <c r="H7" s="28"/>
      <c r="I7" s="28"/>
      <c r="J7" s="28"/>
      <c r="K7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11"/>
  <sheetViews>
    <sheetView showGridLines="0" zoomScale="80" zoomScaleNormal="80" workbookViewId="0">
      <selection activeCell="C15" sqref="C15"/>
    </sheetView>
  </sheetViews>
  <sheetFormatPr defaultRowHeight="12" x14ac:dyDescent="0.2"/>
  <cols>
    <col min="1" max="1" width="9.140625" style="1"/>
    <col min="2" max="3" width="35.7109375" style="1" customWidth="1"/>
    <col min="4" max="5" width="12.7109375" style="10" customWidth="1"/>
    <col min="6" max="11" width="12.7109375" style="2" customWidth="1"/>
    <col min="12" max="12" width="20.7109375" style="1" customWidth="1"/>
    <col min="13" max="16384" width="9.140625" style="1"/>
  </cols>
  <sheetData>
    <row r="2" spans="2:12" s="3" customFormat="1" ht="36" x14ac:dyDescent="0.2">
      <c r="B2" s="4" t="s">
        <v>8</v>
      </c>
      <c r="C2" s="4" t="s">
        <v>0</v>
      </c>
      <c r="D2" s="8" t="s">
        <v>1</v>
      </c>
      <c r="E2" s="8" t="s">
        <v>15</v>
      </c>
      <c r="F2" s="5" t="s">
        <v>7</v>
      </c>
      <c r="G2" s="5" t="s">
        <v>2</v>
      </c>
      <c r="H2" s="5" t="s">
        <v>5</v>
      </c>
      <c r="I2" s="5" t="s">
        <v>3</v>
      </c>
      <c r="J2" s="5" t="s">
        <v>6</v>
      </c>
      <c r="K2" s="5" t="s">
        <v>4</v>
      </c>
      <c r="L2" s="34" t="s">
        <v>115</v>
      </c>
    </row>
    <row r="3" spans="2:12" ht="24" x14ac:dyDescent="0.2">
      <c r="B3" s="11" t="s">
        <v>55</v>
      </c>
      <c r="C3" s="11" t="s">
        <v>10</v>
      </c>
      <c r="D3" s="9" t="s">
        <v>9</v>
      </c>
      <c r="E3" s="9" t="s">
        <v>30</v>
      </c>
      <c r="F3" s="12" t="s">
        <v>57</v>
      </c>
      <c r="G3" s="9">
        <v>38</v>
      </c>
      <c r="H3" s="9">
        <v>41</v>
      </c>
      <c r="I3" s="9" t="s">
        <v>53</v>
      </c>
      <c r="J3" s="9" t="s">
        <v>113</v>
      </c>
      <c r="K3" s="9" t="s">
        <v>51</v>
      </c>
      <c r="L3" s="6" t="s">
        <v>117</v>
      </c>
    </row>
    <row r="4" spans="2:12" ht="24" x14ac:dyDescent="0.2">
      <c r="B4" s="11" t="s">
        <v>55</v>
      </c>
      <c r="C4" s="11" t="s">
        <v>10</v>
      </c>
      <c r="D4" s="9" t="s">
        <v>9</v>
      </c>
      <c r="E4" s="9" t="s">
        <v>30</v>
      </c>
      <c r="F4" s="13" t="s">
        <v>56</v>
      </c>
      <c r="G4" s="9">
        <v>38</v>
      </c>
      <c r="H4" s="9">
        <v>30</v>
      </c>
      <c r="I4" s="9" t="s">
        <v>53</v>
      </c>
      <c r="J4" s="9" t="s">
        <v>52</v>
      </c>
      <c r="K4" s="9" t="s">
        <v>51</v>
      </c>
      <c r="L4" s="6" t="s">
        <v>117</v>
      </c>
    </row>
    <row r="5" spans="2:12" ht="24" x14ac:dyDescent="0.2">
      <c r="B5" s="11" t="s">
        <v>55</v>
      </c>
      <c r="C5" s="11" t="s">
        <v>10</v>
      </c>
      <c r="D5" s="9" t="s">
        <v>9</v>
      </c>
      <c r="E5" s="9" t="s">
        <v>30</v>
      </c>
      <c r="F5" s="12" t="s">
        <v>54</v>
      </c>
      <c r="G5" s="9">
        <v>38</v>
      </c>
      <c r="H5" s="9">
        <v>25</v>
      </c>
      <c r="I5" s="9" t="s">
        <v>53</v>
      </c>
      <c r="J5" s="9" t="s">
        <v>52</v>
      </c>
      <c r="K5" s="9" t="s">
        <v>51</v>
      </c>
      <c r="L5" s="6" t="s">
        <v>117</v>
      </c>
    </row>
    <row r="7" spans="2:12" x14ac:dyDescent="0.2">
      <c r="B7" s="1" t="s">
        <v>31</v>
      </c>
      <c r="C7" s="16">
        <v>83342</v>
      </c>
    </row>
    <row r="8" spans="2:12" x14ac:dyDescent="0.2">
      <c r="B8" s="1" t="s">
        <v>32</v>
      </c>
      <c r="C8" s="16">
        <v>93501</v>
      </c>
    </row>
    <row r="11" spans="2:12" x14ac:dyDescent="0.2">
      <c r="B11" s="1" t="s">
        <v>114</v>
      </c>
    </row>
  </sheetData>
  <pageMargins left="0.7" right="0.7" top="0.75" bottom="0.75" header="0.3" footer="0.3"/>
  <pageSetup paperSize="9" scale="8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34"/>
  <sheetViews>
    <sheetView showGridLines="0" zoomScale="80" zoomScaleNormal="80" workbookViewId="0">
      <selection activeCell="N9" sqref="N9"/>
    </sheetView>
  </sheetViews>
  <sheetFormatPr defaultRowHeight="12" x14ac:dyDescent="0.2"/>
  <cols>
    <col min="1" max="1" width="9.140625" style="2"/>
    <col min="2" max="3" width="35.7109375" style="2" customWidth="1"/>
    <col min="4" max="5" width="12.7109375" style="10" customWidth="1"/>
    <col min="6" max="7" width="12.7109375" style="2" customWidth="1"/>
    <col min="8" max="8" width="12.7109375" style="10" customWidth="1"/>
    <col min="9" max="11" width="12.7109375" style="2" customWidth="1"/>
    <col min="12" max="12" width="20.7109375" style="2" customWidth="1"/>
    <col min="13" max="16384" width="9.140625" style="2"/>
  </cols>
  <sheetData>
    <row r="2" spans="2:12" s="15" customFormat="1" ht="36" x14ac:dyDescent="0.2">
      <c r="B2" s="5" t="s">
        <v>8</v>
      </c>
      <c r="C2" s="5" t="s">
        <v>0</v>
      </c>
      <c r="D2" s="8" t="s">
        <v>1</v>
      </c>
      <c r="E2" s="8" t="s">
        <v>15</v>
      </c>
      <c r="F2" s="5" t="s">
        <v>7</v>
      </c>
      <c r="G2" s="5" t="s">
        <v>2</v>
      </c>
      <c r="H2" s="8" t="s">
        <v>5</v>
      </c>
      <c r="I2" s="5" t="s">
        <v>3</v>
      </c>
      <c r="J2" s="5" t="s">
        <v>6</v>
      </c>
      <c r="K2" s="5" t="s">
        <v>4</v>
      </c>
      <c r="L2" s="36" t="s">
        <v>115</v>
      </c>
    </row>
    <row r="3" spans="2:12" ht="48" x14ac:dyDescent="0.2">
      <c r="B3" s="6" t="s">
        <v>34</v>
      </c>
      <c r="C3" s="6" t="s">
        <v>39</v>
      </c>
      <c r="D3" s="9" t="s">
        <v>9</v>
      </c>
      <c r="E3" s="9" t="s">
        <v>30</v>
      </c>
      <c r="F3" s="7" t="s">
        <v>40</v>
      </c>
      <c r="G3" s="6">
        <v>37.5</v>
      </c>
      <c r="H3" s="9" t="s">
        <v>38</v>
      </c>
      <c r="I3" s="6" t="s">
        <v>37</v>
      </c>
      <c r="J3" s="6" t="s">
        <v>93</v>
      </c>
      <c r="K3" s="6" t="s">
        <v>41</v>
      </c>
      <c r="L3" s="6" t="s">
        <v>118</v>
      </c>
    </row>
    <row r="4" spans="2:12" x14ac:dyDescent="0.2">
      <c r="B4" s="6" t="s">
        <v>34</v>
      </c>
      <c r="C4" s="6" t="s">
        <v>36</v>
      </c>
      <c r="D4" s="9" t="s">
        <v>35</v>
      </c>
      <c r="E4" s="9" t="s">
        <v>30</v>
      </c>
      <c r="F4" s="7" t="s">
        <v>40</v>
      </c>
      <c r="G4" s="6">
        <v>0</v>
      </c>
      <c r="H4" s="9"/>
      <c r="I4" s="6"/>
      <c r="J4" s="6" t="s">
        <v>67</v>
      </c>
      <c r="K4" s="6"/>
      <c r="L4" s="35"/>
    </row>
    <row r="5" spans="2:12" x14ac:dyDescent="0.2">
      <c r="B5" s="6" t="s">
        <v>34</v>
      </c>
      <c r="C5" s="6" t="s">
        <v>36</v>
      </c>
      <c r="D5" s="9" t="s">
        <v>35</v>
      </c>
      <c r="E5" s="9" t="s">
        <v>30</v>
      </c>
      <c r="F5" s="7" t="s">
        <v>40</v>
      </c>
      <c r="G5" s="6">
        <v>0</v>
      </c>
      <c r="H5" s="9"/>
      <c r="I5" s="6"/>
      <c r="J5" s="6" t="s">
        <v>67</v>
      </c>
      <c r="K5" s="6"/>
      <c r="L5" s="35"/>
    </row>
    <row r="6" spans="2:12" ht="48" x14ac:dyDescent="0.2">
      <c r="B6" s="6" t="s">
        <v>34</v>
      </c>
      <c r="C6" s="6" t="s">
        <v>33</v>
      </c>
      <c r="D6" s="9" t="s">
        <v>9</v>
      </c>
      <c r="E6" s="9" t="s">
        <v>30</v>
      </c>
      <c r="F6" s="7" t="s">
        <v>40</v>
      </c>
      <c r="G6" s="6">
        <v>27</v>
      </c>
      <c r="H6" s="9" t="s">
        <v>42</v>
      </c>
      <c r="I6" s="6" t="s">
        <v>43</v>
      </c>
      <c r="J6" s="6" t="s">
        <v>92</v>
      </c>
      <c r="K6" s="6" t="s">
        <v>19</v>
      </c>
      <c r="L6" s="6" t="s">
        <v>120</v>
      </c>
    </row>
    <row r="7" spans="2:12" x14ac:dyDescent="0.2">
      <c r="B7" s="6" t="s">
        <v>34</v>
      </c>
      <c r="C7" s="6" t="s">
        <v>44</v>
      </c>
      <c r="D7" s="9" t="s">
        <v>35</v>
      </c>
      <c r="E7" s="9" t="s">
        <v>30</v>
      </c>
      <c r="F7" s="7" t="s">
        <v>40</v>
      </c>
      <c r="G7" s="9">
        <v>0</v>
      </c>
      <c r="H7" s="9"/>
      <c r="I7" s="6"/>
      <c r="J7" s="6" t="s">
        <v>67</v>
      </c>
      <c r="K7" s="6"/>
      <c r="L7" s="35"/>
    </row>
    <row r="8" spans="2:12" x14ac:dyDescent="0.2">
      <c r="B8" s="6" t="s">
        <v>34</v>
      </c>
      <c r="C8" s="6" t="s">
        <v>45</v>
      </c>
      <c r="D8" s="9" t="s">
        <v>35</v>
      </c>
      <c r="E8" s="9" t="s">
        <v>30</v>
      </c>
      <c r="F8" s="6" t="s">
        <v>46</v>
      </c>
      <c r="G8" s="6">
        <v>0</v>
      </c>
      <c r="H8" s="9"/>
      <c r="I8" s="6"/>
      <c r="J8" s="6" t="s">
        <v>67</v>
      </c>
      <c r="K8" s="6" t="s">
        <v>12</v>
      </c>
      <c r="L8" s="35"/>
    </row>
    <row r="9" spans="2:12" ht="48" x14ac:dyDescent="0.2">
      <c r="B9" s="6" t="s">
        <v>34</v>
      </c>
      <c r="C9" s="6" t="s">
        <v>47</v>
      </c>
      <c r="D9" s="9" t="s">
        <v>9</v>
      </c>
      <c r="E9" s="9" t="s">
        <v>30</v>
      </c>
      <c r="F9" s="6" t="s">
        <v>48</v>
      </c>
      <c r="G9" s="6">
        <v>40</v>
      </c>
      <c r="H9" s="9" t="s">
        <v>49</v>
      </c>
      <c r="I9" s="6" t="s">
        <v>37</v>
      </c>
      <c r="J9" s="6" t="s">
        <v>91</v>
      </c>
      <c r="K9" s="6" t="s">
        <v>19</v>
      </c>
      <c r="L9" s="6" t="s">
        <v>121</v>
      </c>
    </row>
    <row r="10" spans="2:12" x14ac:dyDescent="0.2">
      <c r="B10" s="6" t="s">
        <v>34</v>
      </c>
      <c r="C10" s="6" t="s">
        <v>50</v>
      </c>
      <c r="D10" s="9" t="s">
        <v>35</v>
      </c>
      <c r="E10" s="9" t="s">
        <v>30</v>
      </c>
      <c r="F10" s="6" t="s">
        <v>48</v>
      </c>
      <c r="G10" s="6">
        <v>0</v>
      </c>
      <c r="H10" s="9"/>
      <c r="I10" s="6"/>
      <c r="J10" s="6" t="s">
        <v>67</v>
      </c>
      <c r="K10" s="6"/>
      <c r="L10" s="35"/>
    </row>
    <row r="11" spans="2:12" ht="36" x14ac:dyDescent="0.2">
      <c r="B11" s="6" t="s">
        <v>34</v>
      </c>
      <c r="C11" s="6" t="s">
        <v>145</v>
      </c>
      <c r="D11" s="9" t="s">
        <v>9</v>
      </c>
      <c r="E11" s="9" t="s">
        <v>30</v>
      </c>
      <c r="F11" s="6" t="s">
        <v>48</v>
      </c>
      <c r="G11" s="6">
        <v>15</v>
      </c>
      <c r="H11" s="9" t="s">
        <v>58</v>
      </c>
      <c r="I11" s="6" t="s">
        <v>43</v>
      </c>
      <c r="J11" s="6" t="s">
        <v>90</v>
      </c>
      <c r="K11" s="6" t="s">
        <v>86</v>
      </c>
      <c r="L11" s="6" t="s">
        <v>124</v>
      </c>
    </row>
    <row r="12" spans="2:12" ht="48" x14ac:dyDescent="0.2">
      <c r="B12" s="6" t="s">
        <v>34</v>
      </c>
      <c r="C12" s="6" t="s">
        <v>50</v>
      </c>
      <c r="D12" s="9" t="s">
        <v>35</v>
      </c>
      <c r="E12" s="9" t="s">
        <v>30</v>
      </c>
      <c r="F12" s="6" t="s">
        <v>48</v>
      </c>
      <c r="G12" s="6">
        <v>0</v>
      </c>
      <c r="H12" s="9"/>
      <c r="I12" s="6"/>
      <c r="J12" s="6" t="s">
        <v>89</v>
      </c>
      <c r="K12" s="6"/>
      <c r="L12" s="35"/>
    </row>
    <row r="13" spans="2:12" ht="36" x14ac:dyDescent="0.2">
      <c r="B13" s="6" t="s">
        <v>34</v>
      </c>
      <c r="C13" s="6" t="s">
        <v>59</v>
      </c>
      <c r="D13" s="9" t="s">
        <v>9</v>
      </c>
      <c r="E13" s="9" t="s">
        <v>30</v>
      </c>
      <c r="F13" s="6" t="s">
        <v>48</v>
      </c>
      <c r="G13" s="6">
        <v>40</v>
      </c>
      <c r="H13" s="9" t="s">
        <v>60</v>
      </c>
      <c r="I13" s="6" t="s">
        <v>61</v>
      </c>
      <c r="J13" s="6" t="s">
        <v>87</v>
      </c>
      <c r="K13" s="6" t="s">
        <v>19</v>
      </c>
      <c r="L13" s="6" t="s">
        <v>119</v>
      </c>
    </row>
    <row r="14" spans="2:12" ht="24" x14ac:dyDescent="0.2">
      <c r="B14" s="6" t="s">
        <v>34</v>
      </c>
      <c r="C14" s="6" t="s">
        <v>62</v>
      </c>
      <c r="D14" s="9" t="s">
        <v>9</v>
      </c>
      <c r="E14" s="9" t="s">
        <v>30</v>
      </c>
      <c r="F14" s="6" t="s">
        <v>63</v>
      </c>
      <c r="G14" s="6">
        <v>20</v>
      </c>
      <c r="H14" s="9" t="s">
        <v>64</v>
      </c>
      <c r="I14" s="6" t="s">
        <v>37</v>
      </c>
      <c r="J14" s="6" t="s">
        <v>67</v>
      </c>
      <c r="K14" s="6" t="s">
        <v>14</v>
      </c>
      <c r="L14" s="6" t="s">
        <v>122</v>
      </c>
    </row>
    <row r="15" spans="2:12" x14ac:dyDescent="0.2">
      <c r="B15" s="6" t="s">
        <v>34</v>
      </c>
      <c r="C15" s="6" t="s">
        <v>50</v>
      </c>
      <c r="D15" s="9" t="s">
        <v>35</v>
      </c>
      <c r="E15" s="9" t="s">
        <v>30</v>
      </c>
      <c r="F15" s="6" t="s">
        <v>63</v>
      </c>
      <c r="G15" s="6">
        <v>0</v>
      </c>
      <c r="H15" s="9"/>
      <c r="I15" s="6"/>
      <c r="J15" s="6"/>
      <c r="K15" s="6"/>
      <c r="L15" s="35"/>
    </row>
    <row r="16" spans="2:12" ht="36" x14ac:dyDescent="0.2">
      <c r="B16" s="6" t="s">
        <v>34</v>
      </c>
      <c r="C16" s="6" t="s">
        <v>65</v>
      </c>
      <c r="D16" s="9" t="s">
        <v>9</v>
      </c>
      <c r="E16" s="9" t="s">
        <v>30</v>
      </c>
      <c r="F16" s="6" t="s">
        <v>63</v>
      </c>
      <c r="G16" s="6">
        <v>26</v>
      </c>
      <c r="H16" s="9" t="s">
        <v>66</v>
      </c>
      <c r="I16" s="6" t="s">
        <v>61</v>
      </c>
      <c r="J16" s="6" t="s">
        <v>87</v>
      </c>
      <c r="K16" s="6" t="s">
        <v>19</v>
      </c>
      <c r="L16" s="6" t="s">
        <v>123</v>
      </c>
    </row>
    <row r="17" spans="2:12" ht="36" x14ac:dyDescent="0.2">
      <c r="B17" s="6" t="s">
        <v>34</v>
      </c>
      <c r="C17" s="6" t="s">
        <v>68</v>
      </c>
      <c r="D17" s="9" t="s">
        <v>35</v>
      </c>
      <c r="E17" s="9" t="s">
        <v>30</v>
      </c>
      <c r="F17" s="6" t="s">
        <v>63</v>
      </c>
      <c r="G17" s="6">
        <v>0</v>
      </c>
      <c r="H17" s="9">
        <v>0</v>
      </c>
      <c r="I17" s="6" t="s">
        <v>61</v>
      </c>
      <c r="J17" s="6" t="s">
        <v>87</v>
      </c>
      <c r="K17" s="6"/>
      <c r="L17" s="35"/>
    </row>
    <row r="18" spans="2:12" ht="24" x14ac:dyDescent="0.2">
      <c r="B18" s="6" t="s">
        <v>34</v>
      </c>
      <c r="C18" s="6" t="s">
        <v>65</v>
      </c>
      <c r="D18" s="9" t="s">
        <v>9</v>
      </c>
      <c r="E18" s="9" t="s">
        <v>30</v>
      </c>
      <c r="F18" s="6" t="s">
        <v>63</v>
      </c>
      <c r="G18" s="6">
        <v>15</v>
      </c>
      <c r="H18" s="9" t="s">
        <v>69</v>
      </c>
      <c r="I18" s="6" t="s">
        <v>70</v>
      </c>
      <c r="J18" s="6" t="s">
        <v>67</v>
      </c>
      <c r="K18" s="6" t="s">
        <v>86</v>
      </c>
      <c r="L18" s="6" t="s">
        <v>124</v>
      </c>
    </row>
    <row r="19" spans="2:12" ht="36" x14ac:dyDescent="0.2">
      <c r="B19" s="6" t="s">
        <v>34</v>
      </c>
      <c r="C19" s="6" t="s">
        <v>71</v>
      </c>
      <c r="D19" s="9" t="s">
        <v>9</v>
      </c>
      <c r="E19" s="9" t="s">
        <v>30</v>
      </c>
      <c r="F19" s="6" t="s">
        <v>46</v>
      </c>
      <c r="G19" s="6">
        <v>40</v>
      </c>
      <c r="H19" s="9" t="s">
        <v>72</v>
      </c>
      <c r="I19" s="6" t="s">
        <v>37</v>
      </c>
      <c r="J19" s="6" t="s">
        <v>87</v>
      </c>
      <c r="K19" s="6" t="s">
        <v>73</v>
      </c>
      <c r="L19" s="6" t="s">
        <v>119</v>
      </c>
    </row>
    <row r="20" spans="2:12" ht="36" x14ac:dyDescent="0.2">
      <c r="B20" s="6" t="s">
        <v>34</v>
      </c>
      <c r="C20" s="6" t="s">
        <v>59</v>
      </c>
      <c r="D20" s="9" t="s">
        <v>9</v>
      </c>
      <c r="E20" s="9" t="s">
        <v>30</v>
      </c>
      <c r="F20" s="6" t="s">
        <v>46</v>
      </c>
      <c r="G20" s="6">
        <v>40</v>
      </c>
      <c r="H20" s="9" t="s">
        <v>74</v>
      </c>
      <c r="I20" s="6" t="s">
        <v>37</v>
      </c>
      <c r="J20" s="6" t="s">
        <v>87</v>
      </c>
      <c r="K20" s="6" t="s">
        <v>19</v>
      </c>
      <c r="L20" s="6" t="s">
        <v>119</v>
      </c>
    </row>
    <row r="21" spans="2:12" x14ac:dyDescent="0.2">
      <c r="B21" s="6" t="s">
        <v>34</v>
      </c>
      <c r="C21" s="6" t="s">
        <v>50</v>
      </c>
      <c r="D21" s="9" t="s">
        <v>35</v>
      </c>
      <c r="E21" s="9" t="s">
        <v>30</v>
      </c>
      <c r="F21" s="6" t="s">
        <v>46</v>
      </c>
      <c r="G21" s="6">
        <v>0</v>
      </c>
      <c r="H21" s="9"/>
      <c r="I21" s="6"/>
      <c r="J21" s="6" t="s">
        <v>67</v>
      </c>
      <c r="K21" s="6"/>
      <c r="L21" s="35"/>
    </row>
    <row r="22" spans="2:12" x14ac:dyDescent="0.2">
      <c r="B22" s="6" t="s">
        <v>34</v>
      </c>
      <c r="C22" s="6" t="s">
        <v>50</v>
      </c>
      <c r="D22" s="9" t="s">
        <v>35</v>
      </c>
      <c r="E22" s="9" t="s">
        <v>30</v>
      </c>
      <c r="F22" s="6" t="s">
        <v>46</v>
      </c>
      <c r="G22" s="6">
        <v>0</v>
      </c>
      <c r="H22" s="9"/>
      <c r="I22" s="6"/>
      <c r="J22" s="6" t="s">
        <v>67</v>
      </c>
      <c r="K22" s="6"/>
      <c r="L22" s="35"/>
    </row>
    <row r="23" spans="2:12" x14ac:dyDescent="0.2">
      <c r="B23" s="6" t="s">
        <v>34</v>
      </c>
      <c r="C23" s="6" t="s">
        <v>68</v>
      </c>
      <c r="D23" s="9" t="s">
        <v>35</v>
      </c>
      <c r="E23" s="9" t="s">
        <v>30</v>
      </c>
      <c r="F23" s="6" t="s">
        <v>46</v>
      </c>
      <c r="G23" s="6">
        <v>0</v>
      </c>
      <c r="H23" s="9"/>
      <c r="I23" s="6"/>
      <c r="J23" s="6" t="s">
        <v>67</v>
      </c>
      <c r="K23" s="6"/>
      <c r="L23" s="35"/>
    </row>
    <row r="24" spans="2:12" ht="36" x14ac:dyDescent="0.2">
      <c r="B24" s="6" t="s">
        <v>34</v>
      </c>
      <c r="C24" s="6" t="s">
        <v>75</v>
      </c>
      <c r="D24" s="9" t="s">
        <v>9</v>
      </c>
      <c r="E24" s="9" t="s">
        <v>30</v>
      </c>
      <c r="F24" s="6" t="s">
        <v>46</v>
      </c>
      <c r="G24" s="6">
        <v>40</v>
      </c>
      <c r="H24" s="9" t="s">
        <v>76</v>
      </c>
      <c r="I24" s="6" t="s">
        <v>37</v>
      </c>
      <c r="J24" s="6" t="s">
        <v>87</v>
      </c>
      <c r="K24" s="6" t="s">
        <v>12</v>
      </c>
      <c r="L24" s="6" t="s">
        <v>119</v>
      </c>
    </row>
    <row r="25" spans="2:12" ht="36" x14ac:dyDescent="0.2">
      <c r="B25" s="6" t="s">
        <v>34</v>
      </c>
      <c r="C25" s="6" t="s">
        <v>75</v>
      </c>
      <c r="D25" s="9" t="s">
        <v>9</v>
      </c>
      <c r="E25" s="9" t="s">
        <v>30</v>
      </c>
      <c r="F25" s="6" t="s">
        <v>46</v>
      </c>
      <c r="G25" s="6">
        <v>40</v>
      </c>
      <c r="H25" s="9" t="s">
        <v>77</v>
      </c>
      <c r="I25" s="6" t="s">
        <v>78</v>
      </c>
      <c r="J25" s="6" t="s">
        <v>87</v>
      </c>
      <c r="K25" s="6" t="s">
        <v>12</v>
      </c>
      <c r="L25" s="6" t="s">
        <v>119</v>
      </c>
    </row>
    <row r="26" spans="2:12" ht="36" x14ac:dyDescent="0.2">
      <c r="B26" s="6" t="s">
        <v>34</v>
      </c>
      <c r="C26" s="6" t="s">
        <v>59</v>
      </c>
      <c r="D26" s="9" t="s">
        <v>9</v>
      </c>
      <c r="E26" s="9" t="s">
        <v>30</v>
      </c>
      <c r="F26" s="6" t="s">
        <v>46</v>
      </c>
      <c r="G26" s="6">
        <v>40</v>
      </c>
      <c r="H26" s="9" t="s">
        <v>79</v>
      </c>
      <c r="I26" s="6" t="s">
        <v>61</v>
      </c>
      <c r="J26" s="6" t="s">
        <v>87</v>
      </c>
      <c r="K26" s="6" t="s">
        <v>19</v>
      </c>
      <c r="L26" s="6" t="s">
        <v>119</v>
      </c>
    </row>
    <row r="27" spans="2:12" x14ac:dyDescent="0.2">
      <c r="B27" s="6" t="s">
        <v>34</v>
      </c>
      <c r="C27" s="6" t="s">
        <v>50</v>
      </c>
      <c r="D27" s="9" t="s">
        <v>35</v>
      </c>
      <c r="E27" s="9" t="s">
        <v>30</v>
      </c>
      <c r="F27" s="6" t="s">
        <v>88</v>
      </c>
      <c r="G27" s="6">
        <v>0</v>
      </c>
      <c r="H27" s="9"/>
      <c r="I27" s="6"/>
      <c r="J27" s="6" t="s">
        <v>67</v>
      </c>
      <c r="K27" s="6"/>
      <c r="L27" s="35"/>
    </row>
    <row r="28" spans="2:12" ht="36" x14ac:dyDescent="0.2">
      <c r="B28" s="6" t="s">
        <v>34</v>
      </c>
      <c r="C28" s="6" t="s">
        <v>59</v>
      </c>
      <c r="D28" s="9" t="s">
        <v>9</v>
      </c>
      <c r="E28" s="9" t="s">
        <v>30</v>
      </c>
      <c r="F28" s="6" t="s">
        <v>46</v>
      </c>
      <c r="G28" s="6">
        <v>40</v>
      </c>
      <c r="H28" s="9" t="s">
        <v>80</v>
      </c>
      <c r="I28" s="6" t="s">
        <v>61</v>
      </c>
      <c r="J28" s="6" t="s">
        <v>87</v>
      </c>
      <c r="K28" s="6" t="s">
        <v>19</v>
      </c>
      <c r="L28" s="6" t="s">
        <v>119</v>
      </c>
    </row>
    <row r="29" spans="2:12" ht="36" x14ac:dyDescent="0.2">
      <c r="B29" s="6" t="s">
        <v>34</v>
      </c>
      <c r="C29" s="6" t="s">
        <v>81</v>
      </c>
      <c r="D29" s="9" t="s">
        <v>9</v>
      </c>
      <c r="E29" s="9" t="s">
        <v>30</v>
      </c>
      <c r="F29" s="6" t="s">
        <v>46</v>
      </c>
      <c r="G29" s="6">
        <v>40</v>
      </c>
      <c r="H29" s="9" t="s">
        <v>82</v>
      </c>
      <c r="I29" s="6" t="s">
        <v>85</v>
      </c>
      <c r="J29" s="6" t="s">
        <v>87</v>
      </c>
      <c r="K29" s="6" t="s">
        <v>12</v>
      </c>
      <c r="L29" s="6" t="s">
        <v>119</v>
      </c>
    </row>
    <row r="30" spans="2:12" ht="36" x14ac:dyDescent="0.2">
      <c r="B30" s="6" t="s">
        <v>34</v>
      </c>
      <c r="C30" s="6" t="s">
        <v>59</v>
      </c>
      <c r="D30" s="9" t="s">
        <v>9</v>
      </c>
      <c r="E30" s="9" t="s">
        <v>30</v>
      </c>
      <c r="F30" s="6" t="s">
        <v>46</v>
      </c>
      <c r="G30" s="6">
        <v>20</v>
      </c>
      <c r="H30" s="9" t="s">
        <v>83</v>
      </c>
      <c r="I30" s="6" t="s">
        <v>61</v>
      </c>
      <c r="J30" s="6" t="s">
        <v>87</v>
      </c>
      <c r="K30" s="6" t="s">
        <v>14</v>
      </c>
      <c r="L30" s="6" t="s">
        <v>122</v>
      </c>
    </row>
    <row r="31" spans="2:12" ht="36" x14ac:dyDescent="0.2">
      <c r="B31" s="6" t="s">
        <v>34</v>
      </c>
      <c r="C31" s="6" t="s">
        <v>59</v>
      </c>
      <c r="D31" s="9" t="s">
        <v>9</v>
      </c>
      <c r="E31" s="9" t="s">
        <v>30</v>
      </c>
      <c r="F31" s="6" t="s">
        <v>46</v>
      </c>
      <c r="G31" s="6">
        <v>20</v>
      </c>
      <c r="H31" s="9" t="s">
        <v>84</v>
      </c>
      <c r="I31" s="6" t="s">
        <v>61</v>
      </c>
      <c r="J31" s="6" t="s">
        <v>87</v>
      </c>
      <c r="K31" s="6" t="s">
        <v>14</v>
      </c>
      <c r="L31" s="6" t="s">
        <v>122</v>
      </c>
    </row>
    <row r="33" spans="2:3" x14ac:dyDescent="0.2">
      <c r="B33" s="1" t="s">
        <v>31</v>
      </c>
      <c r="C33" s="14">
        <v>217558.38</v>
      </c>
    </row>
    <row r="34" spans="2:3" x14ac:dyDescent="0.2">
      <c r="B34" s="1" t="s">
        <v>32</v>
      </c>
      <c r="C34" s="14">
        <v>264912.13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="70" zoomScaleNormal="70" workbookViewId="0">
      <selection activeCell="H5" sqref="H5"/>
    </sheetView>
  </sheetViews>
  <sheetFormatPr defaultRowHeight="15" x14ac:dyDescent="0.25"/>
  <cols>
    <col min="2" max="2" width="27" style="30" customWidth="1"/>
    <col min="3" max="3" width="18.140625" style="30" customWidth="1"/>
    <col min="4" max="4" width="18.5703125" style="30" customWidth="1"/>
    <col min="5" max="5" width="18.7109375" style="30" customWidth="1"/>
    <col min="6" max="6" width="18.42578125" style="30" customWidth="1"/>
  </cols>
  <sheetData>
    <row r="2" spans="2:6" x14ac:dyDescent="0.25">
      <c r="B2" s="31"/>
      <c r="C2" s="31" t="s">
        <v>97</v>
      </c>
      <c r="D2" s="31" t="s">
        <v>26</v>
      </c>
      <c r="E2" s="31" t="s">
        <v>98</v>
      </c>
      <c r="F2" s="31" t="s">
        <v>34</v>
      </c>
    </row>
    <row r="3" spans="2:6" ht="89.25" customHeight="1" x14ac:dyDescent="0.25">
      <c r="B3" s="32" t="s">
        <v>99</v>
      </c>
      <c r="C3" s="33" t="s">
        <v>67</v>
      </c>
      <c r="D3" s="33" t="s">
        <v>67</v>
      </c>
      <c r="E3" s="33" t="s">
        <v>100</v>
      </c>
      <c r="F3" s="33" t="s">
        <v>147</v>
      </c>
    </row>
    <row r="4" spans="2:6" ht="93" customHeight="1" x14ac:dyDescent="0.25">
      <c r="B4" s="32" t="s">
        <v>101</v>
      </c>
      <c r="C4" s="33" t="s">
        <v>67</v>
      </c>
      <c r="D4" s="33" t="s">
        <v>67</v>
      </c>
      <c r="E4" s="33" t="s">
        <v>67</v>
      </c>
      <c r="F4" s="33" t="s">
        <v>67</v>
      </c>
    </row>
    <row r="5" spans="2:6" ht="93" customHeight="1" x14ac:dyDescent="0.25">
      <c r="B5" s="32" t="s">
        <v>102</v>
      </c>
      <c r="C5" s="33" t="s">
        <v>67</v>
      </c>
      <c r="D5" s="33" t="s">
        <v>67</v>
      </c>
      <c r="E5" s="33" t="s">
        <v>67</v>
      </c>
      <c r="F5" s="39">
        <v>1</v>
      </c>
    </row>
    <row r="6" spans="2:6" ht="94.5" customHeight="1" x14ac:dyDescent="0.25">
      <c r="B6" s="32" t="s">
        <v>103</v>
      </c>
      <c r="C6" s="33" t="s">
        <v>127</v>
      </c>
      <c r="D6" s="33" t="s">
        <v>104</v>
      </c>
      <c r="E6" s="33" t="s">
        <v>105</v>
      </c>
      <c r="F6" s="33" t="s">
        <v>148</v>
      </c>
    </row>
    <row r="7" spans="2:6" ht="132" customHeight="1" x14ac:dyDescent="0.25">
      <c r="B7" s="32" t="s">
        <v>106</v>
      </c>
      <c r="C7" s="33" t="s">
        <v>67</v>
      </c>
      <c r="D7" s="33" t="s">
        <v>67</v>
      </c>
      <c r="E7" s="33" t="s">
        <v>67</v>
      </c>
      <c r="F7" s="33" t="s">
        <v>147</v>
      </c>
    </row>
    <row r="8" spans="2:6" ht="140.25" customHeight="1" x14ac:dyDescent="0.25">
      <c r="B8" s="32" t="s">
        <v>107</v>
      </c>
      <c r="C8" s="33" t="s">
        <v>67</v>
      </c>
      <c r="D8" s="33" t="s">
        <v>108</v>
      </c>
      <c r="E8" s="33" t="s">
        <v>109</v>
      </c>
      <c r="F8" s="33" t="s">
        <v>146</v>
      </c>
    </row>
    <row r="9" spans="2:6" ht="177" customHeight="1" x14ac:dyDescent="0.25">
      <c r="B9" s="32" t="s">
        <v>110</v>
      </c>
      <c r="C9" s="33" t="s">
        <v>128</v>
      </c>
      <c r="D9" s="33" t="s">
        <v>111</v>
      </c>
      <c r="E9" s="33" t="s">
        <v>112</v>
      </c>
      <c r="F9" s="33" t="s">
        <v>149</v>
      </c>
    </row>
    <row r="10" spans="2:6" x14ac:dyDescent="0.25">
      <c r="F10" s="38"/>
    </row>
    <row r="11" spans="2:6" x14ac:dyDescent="0.25">
      <c r="F11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Bromford</vt:lpstr>
      <vt:lpstr>Home Group</vt:lpstr>
      <vt:lpstr>Threshold Housing Link</vt:lpstr>
      <vt:lpstr>Stonewater</vt:lpstr>
      <vt:lpstr>TUPE Clarifications</vt:lpstr>
    </vt:vector>
  </TitlesOfParts>
  <Company>SBC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Stenner</dc:creator>
  <cp:lastModifiedBy>Ian Stenner</cp:lastModifiedBy>
  <dcterms:created xsi:type="dcterms:W3CDTF">2016-12-13T09:17:09Z</dcterms:created>
  <dcterms:modified xsi:type="dcterms:W3CDTF">2017-03-24T13:04:54Z</dcterms:modified>
</cp:coreProperties>
</file>