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8800" windowHeight="11610" tabRatio="888" activeTab="9"/>
  </bookViews>
  <sheets>
    <sheet name="Model Summary" sheetId="30" r:id="rId1"/>
    <sheet name="Sheet1" sheetId="44" state="hidden" r:id="rId2"/>
    <sheet name="0100" sheetId="23" r:id="rId3"/>
    <sheet name="0150" sheetId="22" r:id="rId4"/>
    <sheet name="0500" sheetId="27" r:id="rId5"/>
    <sheet name="0600" sheetId="2" r:id="rId6"/>
    <sheet name="0700" sheetId="50" r:id="rId7"/>
    <sheet name="1200" sheetId="41" r:id="rId8"/>
    <sheet name="1500" sheetId="51" r:id="rId9"/>
    <sheet name="9000" sheetId="38" r:id="rId10"/>
  </sheets>
  <definedNames>
    <definedName name="_xlnm._FilterDatabase" localSheetId="2" hidden="1">'0100'!$F$1:$F$267</definedName>
    <definedName name="_xlnm._FilterDatabase" localSheetId="3" hidden="1">'0150'!$F$1:$F$511</definedName>
    <definedName name="_xlnm._FilterDatabase" localSheetId="4" hidden="1">'0500'!$F$1:$F$47</definedName>
    <definedName name="_xlnm._FilterDatabase" localSheetId="5" hidden="1">'0600'!$B$1:$B$477</definedName>
    <definedName name="_xlnm._FilterDatabase" localSheetId="6" hidden="1">'0700'!$E$1:$E$320</definedName>
    <definedName name="_xlnm._FilterDatabase" localSheetId="7" hidden="1">'1200'!$F$1:$F$196</definedName>
    <definedName name="_xlnm._FilterDatabase" localSheetId="8" hidden="1">'1500'!$E$1:$E$16</definedName>
    <definedName name="_xlnm._FilterDatabase" localSheetId="0" hidden="1">'Model Summary'!#REF!</definedName>
  </definedNames>
  <calcPr calcId="145621"/>
</workbook>
</file>

<file path=xl/calcChain.xml><?xml version="1.0" encoding="utf-8"?>
<calcChain xmlns="http://schemas.openxmlformats.org/spreadsheetml/2006/main">
  <c r="Q12" i="50" l="1"/>
  <c r="Q35" i="23" l="1"/>
  <c r="J6" i="38" l="1"/>
  <c r="J7" i="38"/>
  <c r="J8" i="38"/>
  <c r="J9" i="38"/>
  <c r="J10" i="38"/>
  <c r="J11" i="38"/>
  <c r="J12" i="38"/>
  <c r="J13" i="38"/>
  <c r="J14" i="38"/>
  <c r="J15" i="38"/>
  <c r="J16" i="38"/>
  <c r="J17" i="38"/>
  <c r="J18" i="38"/>
  <c r="J19" i="38"/>
  <c r="J20" i="38"/>
  <c r="J21" i="38"/>
  <c r="J22" i="38"/>
  <c r="J23" i="38"/>
  <c r="J5" i="38"/>
  <c r="Q7" i="51"/>
  <c r="Q8" i="51"/>
  <c r="Q9" i="51"/>
  <c r="Q10" i="51"/>
  <c r="Q11" i="51"/>
  <c r="Q12" i="51"/>
  <c r="Q13" i="51"/>
  <c r="Q14" i="51"/>
  <c r="Q15" i="51"/>
  <c r="Q16" i="51"/>
  <c r="Q6" i="51"/>
  <c r="Q7" i="41"/>
  <c r="Q8" i="41"/>
  <c r="Q9" i="41"/>
  <c r="Q10" i="41"/>
  <c r="Q11" i="41"/>
  <c r="Q14" i="41"/>
  <c r="Q15" i="41"/>
  <c r="Q16" i="41"/>
  <c r="Q21" i="41"/>
  <c r="Q22" i="41"/>
  <c r="Q23" i="41"/>
  <c r="Q24" i="41"/>
  <c r="Q25" i="41"/>
  <c r="Q26" i="41"/>
  <c r="Q29" i="41"/>
  <c r="Q30" i="41"/>
  <c r="Q32" i="41"/>
  <c r="Q33" i="41"/>
  <c r="Q34" i="41"/>
  <c r="Q35" i="41"/>
  <c r="Q36" i="41"/>
  <c r="Q37" i="41"/>
  <c r="Q39" i="41"/>
  <c r="Q40" i="41"/>
  <c r="Q45" i="41"/>
  <c r="Q46" i="41"/>
  <c r="Q47" i="41"/>
  <c r="Q48" i="41"/>
  <c r="Q49" i="41"/>
  <c r="Q51" i="41"/>
  <c r="Q52" i="41"/>
  <c r="Q55" i="41"/>
  <c r="Q56" i="41"/>
  <c r="Q62" i="41"/>
  <c r="Q63" i="41"/>
  <c r="Q72" i="41"/>
  <c r="Q73" i="41"/>
  <c r="Q77" i="41"/>
  <c r="Q78" i="41"/>
  <c r="Q80" i="41"/>
  <c r="Q81" i="41"/>
  <c r="Q84" i="41"/>
  <c r="Q85" i="41"/>
  <c r="Q87" i="41"/>
  <c r="Q88" i="41"/>
  <c r="Q90" i="41"/>
  <c r="Q91" i="41"/>
  <c r="Q92" i="41"/>
  <c r="Q93" i="41"/>
  <c r="Q94" i="41"/>
  <c r="Q95" i="41"/>
  <c r="Q96" i="41"/>
  <c r="Q97" i="41"/>
  <c r="Q98" i="41"/>
  <c r="Q99" i="41"/>
  <c r="Q100" i="41"/>
  <c r="Q101" i="41"/>
  <c r="Q102" i="41"/>
  <c r="Q103" i="41"/>
  <c r="Q104" i="41"/>
  <c r="Q105" i="41"/>
  <c r="Q106" i="41"/>
  <c r="Q107" i="41"/>
  <c r="Q108" i="41"/>
  <c r="Q109" i="41"/>
  <c r="Q110" i="41"/>
  <c r="Q111" i="41"/>
  <c r="Q112" i="41"/>
  <c r="Q113" i="41"/>
  <c r="Q114" i="41"/>
  <c r="Q115" i="41"/>
  <c r="Q116" i="41"/>
  <c r="Q117" i="41"/>
  <c r="Q118" i="41"/>
  <c r="Q119" i="41"/>
  <c r="Q120" i="41"/>
  <c r="Q121" i="41"/>
  <c r="Q122" i="41"/>
  <c r="Q123" i="41"/>
  <c r="Q124" i="41"/>
  <c r="Q125" i="41"/>
  <c r="Q126" i="41"/>
  <c r="Q127" i="41"/>
  <c r="Q128" i="41"/>
  <c r="Q129" i="41"/>
  <c r="Q130" i="41"/>
  <c r="Q131" i="41"/>
  <c r="Q132" i="41"/>
  <c r="Q133" i="41"/>
  <c r="Q134" i="41"/>
  <c r="Q135" i="41"/>
  <c r="Q136" i="41"/>
  <c r="Q137" i="41"/>
  <c r="Q138" i="41"/>
  <c r="Q139" i="41"/>
  <c r="Q140" i="41"/>
  <c r="Q141" i="41"/>
  <c r="Q142" i="41"/>
  <c r="Q143" i="41"/>
  <c r="Q144" i="41"/>
  <c r="Q145" i="41"/>
  <c r="Q146" i="41"/>
  <c r="Q148" i="41"/>
  <c r="Q149" i="41"/>
  <c r="Q150" i="41"/>
  <c r="Q151" i="41"/>
  <c r="Q153" i="41"/>
  <c r="Q154" i="41"/>
  <c r="Q155" i="41"/>
  <c r="Q156" i="41"/>
  <c r="Q160" i="41"/>
  <c r="Q161" i="41"/>
  <c r="Q162" i="41"/>
  <c r="Q163" i="41"/>
  <c r="Q164" i="41"/>
  <c r="Q165" i="41"/>
  <c r="Q6" i="41"/>
  <c r="Q7" i="2"/>
  <c r="Q8" i="2"/>
  <c r="Q9" i="2"/>
  <c r="Q14" i="2"/>
  <c r="Q15" i="2"/>
  <c r="Q20" i="2"/>
  <c r="Q21" i="2"/>
  <c r="Q22" i="2"/>
  <c r="Q23" i="2"/>
  <c r="Q28" i="2"/>
  <c r="Q29" i="2"/>
  <c r="Q30" i="2"/>
  <c r="Q31" i="2"/>
  <c r="Q32" i="2"/>
  <c r="Q33" i="2"/>
  <c r="Q34" i="2"/>
  <c r="Q35" i="2"/>
  <c r="Q36" i="2"/>
  <c r="Q37" i="2"/>
  <c r="Q38" i="2"/>
  <c r="Q39" i="2"/>
  <c r="Q42" i="2"/>
  <c r="Q43" i="2"/>
  <c r="Q46" i="2"/>
  <c r="Q47" i="2"/>
  <c r="Q50" i="2"/>
  <c r="Q51" i="2"/>
  <c r="Q54" i="2"/>
  <c r="Q55" i="2"/>
  <c r="Q56" i="2"/>
  <c r="Q60" i="2"/>
  <c r="Q61" i="2"/>
  <c r="Q62" i="2"/>
  <c r="Q63" i="2"/>
  <c r="Q64" i="2"/>
  <c r="Q65" i="2"/>
  <c r="Q66" i="2"/>
  <c r="Q67" i="2"/>
  <c r="Q68" i="2"/>
  <c r="Q69" i="2"/>
  <c r="Q70" i="2"/>
  <c r="Q71" i="2"/>
  <c r="Q74" i="2"/>
  <c r="Q75" i="2"/>
  <c r="Q76" i="2"/>
  <c r="Q77" i="2"/>
  <c r="Q80" i="2"/>
  <c r="Q81" i="2"/>
  <c r="Q82" i="2"/>
  <c r="Q83" i="2"/>
  <c r="Q86" i="2"/>
  <c r="Q87" i="2"/>
  <c r="Q90" i="2"/>
  <c r="Q91" i="2"/>
  <c r="Q6" i="2"/>
  <c r="Q45" i="27"/>
  <c r="Q7" i="27"/>
  <c r="Q8" i="27"/>
  <c r="Q9" i="27"/>
  <c r="Q10" i="27"/>
  <c r="Q11" i="27"/>
  <c r="Q12" i="27"/>
  <c r="Q13" i="27"/>
  <c r="Q16" i="27"/>
  <c r="Q17" i="27"/>
  <c r="Q18" i="27"/>
  <c r="Q19" i="27"/>
  <c r="Q20" i="27"/>
  <c r="Q27" i="27"/>
  <c r="Q28" i="27"/>
  <c r="Q29" i="27"/>
  <c r="Q30" i="27"/>
  <c r="Q31" i="27"/>
  <c r="Q32" i="27"/>
  <c r="Q33" i="27"/>
  <c r="Q34" i="27"/>
  <c r="Q35" i="27"/>
  <c r="Q36" i="27"/>
  <c r="Q37" i="27"/>
  <c r="Q38" i="27"/>
  <c r="Q39" i="27"/>
  <c r="Q40" i="27"/>
  <c r="Q41" i="27"/>
  <c r="Q42" i="27"/>
  <c r="Q43" i="27"/>
  <c r="Q44" i="27"/>
  <c r="Q6" i="27"/>
  <c r="Q7" i="22"/>
  <c r="Q8" i="22"/>
  <c r="Q9" i="22"/>
  <c r="Q10" i="22"/>
  <c r="Q11" i="22"/>
  <c r="Q12" i="22"/>
  <c r="Q13" i="22"/>
  <c r="Q14" i="22"/>
  <c r="Q15" i="22"/>
  <c r="Q16" i="22"/>
  <c r="Q17" i="22"/>
  <c r="Q18" i="22"/>
  <c r="Q19" i="22"/>
  <c r="Q20" i="22"/>
  <c r="Q21" i="22"/>
  <c r="Q22" i="22"/>
  <c r="Q23" i="22"/>
  <c r="Q24" i="22"/>
  <c r="Q25" i="22"/>
  <c r="Q26" i="22"/>
  <c r="Q27" i="22"/>
  <c r="Q28" i="22"/>
  <c r="Q29" i="22"/>
  <c r="Q30" i="22"/>
  <c r="Q31" i="22"/>
  <c r="Q32" i="22"/>
  <c r="Q33" i="22"/>
  <c r="Q34" i="22"/>
  <c r="Q35" i="22"/>
  <c r="Q39" i="22"/>
  <c r="Q40" i="22"/>
  <c r="Q44" i="22"/>
  <c r="Q45" i="22"/>
  <c r="Q48" i="22"/>
  <c r="Q49" i="22"/>
  <c r="Q52" i="22"/>
  <c r="Q53" i="22"/>
  <c r="Q56" i="22"/>
  <c r="Q58" i="22"/>
  <c r="Q59" i="22"/>
  <c r="Q60" i="22"/>
  <c r="Q63" i="22"/>
  <c r="Q64" i="22"/>
  <c r="Q66" i="22"/>
  <c r="Q67" i="22"/>
  <c r="Q68" i="22"/>
  <c r="Q69" i="22"/>
  <c r="Q70" i="22"/>
  <c r="Q71" i="22"/>
  <c r="Q72" i="22"/>
  <c r="Q6" i="22"/>
  <c r="R6" i="23"/>
  <c r="R7" i="23"/>
  <c r="R8" i="23"/>
  <c r="R9" i="23"/>
  <c r="R10" i="23"/>
  <c r="R11" i="23"/>
  <c r="R12" i="23"/>
  <c r="R13" i="23"/>
  <c r="R14" i="23"/>
  <c r="R15" i="23"/>
  <c r="R16" i="23"/>
  <c r="R17" i="23"/>
  <c r="R18" i="23"/>
  <c r="R19" i="23"/>
  <c r="R20" i="23"/>
  <c r="R21" i="23"/>
  <c r="R22" i="23"/>
  <c r="R23" i="23"/>
  <c r="R24" i="23"/>
  <c r="R25" i="23"/>
  <c r="R26" i="23"/>
  <c r="R27" i="23"/>
  <c r="R28" i="23"/>
  <c r="R29" i="23"/>
  <c r="R30" i="23"/>
  <c r="R31" i="23"/>
  <c r="R32" i="23"/>
  <c r="R33" i="23"/>
  <c r="R34" i="23"/>
  <c r="R35" i="23"/>
  <c r="R36" i="23"/>
  <c r="Q374" i="50"/>
  <c r="Q7" i="50"/>
  <c r="Q8" i="50"/>
  <c r="Q9" i="50"/>
  <c r="Q14" i="50"/>
  <c r="Q15" i="50"/>
  <c r="Q16" i="50"/>
  <c r="Q17" i="50"/>
  <c r="Q18" i="50"/>
  <c r="Q19" i="50"/>
  <c r="Q20" i="50"/>
  <c r="Q21" i="50"/>
  <c r="Q22" i="50"/>
  <c r="Q23" i="50"/>
  <c r="Q24" i="50"/>
  <c r="Q25" i="50"/>
  <c r="Q26" i="50"/>
  <c r="Q28" i="50"/>
  <c r="Q29" i="50"/>
  <c r="Q30" i="50"/>
  <c r="Q32" i="50"/>
  <c r="Q33" i="50"/>
  <c r="Q34" i="50"/>
  <c r="Q35" i="50"/>
  <c r="Q36" i="50"/>
  <c r="Q37" i="50"/>
  <c r="Q38" i="50"/>
  <c r="Q39" i="50"/>
  <c r="Q40" i="50"/>
  <c r="Q41" i="50"/>
  <c r="Q42" i="50"/>
  <c r="Q43" i="50"/>
  <c r="Q44" i="50"/>
  <c r="Q45" i="50"/>
  <c r="Q46" i="50"/>
  <c r="Q47" i="50"/>
  <c r="Q48" i="50"/>
  <c r="Q49" i="50"/>
  <c r="Q50" i="50"/>
  <c r="Q51" i="50"/>
  <c r="Q52" i="50"/>
  <c r="Q53" i="50"/>
  <c r="Q57" i="50"/>
  <c r="Q58" i="50"/>
  <c r="Q59" i="50"/>
  <c r="Q60" i="50"/>
  <c r="Q63" i="50"/>
  <c r="Q64" i="50"/>
  <c r="Q65" i="50"/>
  <c r="Q66" i="50"/>
  <c r="Q69" i="50"/>
  <c r="Q70" i="50"/>
  <c r="Q75" i="50"/>
  <c r="Q76" i="50"/>
  <c r="Q77" i="50"/>
  <c r="Q78" i="50"/>
  <c r="Q79" i="50"/>
  <c r="Q80" i="50"/>
  <c r="Q81" i="50"/>
  <c r="Q82" i="50"/>
  <c r="Q83" i="50"/>
  <c r="Q84" i="50"/>
  <c r="Q85" i="50"/>
  <c r="Q86" i="50"/>
  <c r="Q87" i="50"/>
  <c r="Q88" i="50"/>
  <c r="Q89" i="50"/>
  <c r="Q90" i="50"/>
  <c r="Q91" i="50"/>
  <c r="Q92" i="50"/>
  <c r="Q93" i="50"/>
  <c r="Q94" i="50"/>
  <c r="Q95" i="50"/>
  <c r="Q96" i="50"/>
  <c r="Q97" i="50"/>
  <c r="Q98" i="50"/>
  <c r="Q99" i="50"/>
  <c r="Q100" i="50"/>
  <c r="Q101" i="50"/>
  <c r="Q102" i="50"/>
  <c r="Q103" i="50"/>
  <c r="Q104" i="50"/>
  <c r="Q105" i="50"/>
  <c r="Q106" i="50"/>
  <c r="Q107" i="50"/>
  <c r="Q108" i="50"/>
  <c r="Q109" i="50"/>
  <c r="Q110" i="50"/>
  <c r="Q111" i="50"/>
  <c r="Q112" i="50"/>
  <c r="Q113" i="50"/>
  <c r="Q114" i="50"/>
  <c r="Q115" i="50"/>
  <c r="Q121" i="50"/>
  <c r="Q122" i="50"/>
  <c r="Q123" i="50"/>
  <c r="Q124" i="50"/>
  <c r="Q125" i="50"/>
  <c r="Q126" i="50"/>
  <c r="Q127" i="50"/>
  <c r="Q128" i="50"/>
  <c r="Q129" i="50"/>
  <c r="Q130" i="50"/>
  <c r="Q131" i="50"/>
  <c r="Q132" i="50"/>
  <c r="Q133" i="50"/>
  <c r="Q134" i="50"/>
  <c r="Q135" i="50"/>
  <c r="Q136" i="50"/>
  <c r="Q141" i="50"/>
  <c r="Q142" i="50"/>
  <c r="Q143" i="50"/>
  <c r="Q144" i="50"/>
  <c r="Q145" i="50"/>
  <c r="Q146" i="50"/>
  <c r="Q147" i="50"/>
  <c r="Q148" i="50"/>
  <c r="Q149" i="50"/>
  <c r="Q150" i="50"/>
  <c r="Q151" i="50"/>
  <c r="Q152" i="50"/>
  <c r="Q153" i="50"/>
  <c r="Q154" i="50"/>
  <c r="Q155" i="50"/>
  <c r="Q161" i="50"/>
  <c r="Q162" i="50"/>
  <c r="Q163" i="50"/>
  <c r="Q164" i="50"/>
  <c r="Q171" i="50"/>
  <c r="Q172" i="50"/>
  <c r="Q173" i="50"/>
  <c r="Q174" i="50"/>
  <c r="Q183" i="50"/>
  <c r="Q184" i="50"/>
  <c r="Q193" i="50"/>
  <c r="Q194" i="50"/>
  <c r="Q195" i="50"/>
  <c r="Q196" i="50"/>
  <c r="Q197" i="50"/>
  <c r="Q198" i="50"/>
  <c r="Q199" i="50"/>
  <c r="Q200" i="50"/>
  <c r="Q201" i="50"/>
  <c r="Q202" i="50"/>
  <c r="Q203" i="50"/>
  <c r="Q207" i="50"/>
  <c r="Q208" i="50"/>
  <c r="Q212" i="50"/>
  <c r="Q213" i="50"/>
  <c r="Q217" i="50"/>
  <c r="Q218" i="50"/>
  <c r="Q222" i="50"/>
  <c r="Q223" i="50"/>
  <c r="Q227" i="50"/>
  <c r="Q228" i="50"/>
  <c r="Q229" i="50"/>
  <c r="Q230" i="50"/>
  <c r="Q233" i="50"/>
  <c r="Q234" i="50"/>
  <c r="Q237" i="50"/>
  <c r="Q238" i="50"/>
  <c r="Q239" i="50"/>
  <c r="Q240" i="50"/>
  <c r="Q243" i="50"/>
  <c r="Q244" i="50"/>
  <c r="Q245" i="50"/>
  <c r="Q246" i="50"/>
  <c r="Q249" i="50"/>
  <c r="Q250" i="50"/>
  <c r="Q253" i="50"/>
  <c r="Q254" i="50"/>
  <c r="Q255" i="50"/>
  <c r="Q257" i="50"/>
  <c r="Q259" i="50"/>
  <c r="Q262" i="50"/>
  <c r="Q263" i="50"/>
  <c r="Q264" i="50"/>
  <c r="Q266" i="50"/>
  <c r="Q269" i="50"/>
  <c r="Q270" i="50"/>
  <c r="Q271" i="50"/>
  <c r="Q273" i="50"/>
  <c r="Q276" i="50"/>
  <c r="Q277" i="50"/>
  <c r="Q278" i="50"/>
  <c r="Q280" i="50"/>
  <c r="Q283" i="50"/>
  <c r="Q284" i="50"/>
  <c r="Q285" i="50"/>
  <c r="Q286" i="50"/>
  <c r="Q287" i="50"/>
  <c r="Q288" i="50"/>
  <c r="Q289" i="50"/>
  <c r="Q290" i="50"/>
  <c r="Q291" i="50"/>
  <c r="Q292" i="50"/>
  <c r="Q293" i="50"/>
  <c r="Q294" i="50"/>
  <c r="Q295" i="50"/>
  <c r="Q296" i="50"/>
  <c r="Q297" i="50"/>
  <c r="Q298" i="50"/>
  <c r="Q303" i="50"/>
  <c r="Q304" i="50"/>
  <c r="Q309" i="50"/>
  <c r="Q310" i="50"/>
  <c r="Q314" i="50"/>
  <c r="Q315" i="50"/>
  <c r="Q316" i="50"/>
  <c r="Q317" i="50"/>
  <c r="Q318" i="50"/>
  <c r="Q319" i="50"/>
  <c r="Q320" i="50"/>
  <c r="Q321" i="50"/>
  <c r="Q322" i="50"/>
  <c r="Q323" i="50"/>
  <c r="Q324" i="50"/>
  <c r="Q325" i="50"/>
  <c r="Q326" i="50"/>
  <c r="Q327" i="50"/>
  <c r="Q328" i="50"/>
  <c r="Q329" i="50"/>
  <c r="Q330" i="50"/>
  <c r="Q331" i="50"/>
  <c r="Q332" i="50"/>
  <c r="Q333" i="50"/>
  <c r="Q334" i="50"/>
  <c r="Q335" i="50"/>
  <c r="Q336" i="50"/>
  <c r="Q337" i="50"/>
  <c r="Q338" i="50"/>
  <c r="Q339" i="50"/>
  <c r="Q340" i="50"/>
  <c r="Q341" i="50"/>
  <c r="Q342" i="50"/>
  <c r="Q343" i="50"/>
  <c r="Q344" i="50"/>
  <c r="Q345" i="50"/>
  <c r="Q346" i="50"/>
  <c r="Q347" i="50"/>
  <c r="Q348" i="50"/>
  <c r="Q349" i="50"/>
  <c r="Q350" i="50"/>
  <c r="Q351" i="50"/>
  <c r="Q352" i="50"/>
  <c r="Q353" i="50"/>
  <c r="Q354" i="50"/>
  <c r="Q355" i="50"/>
  <c r="Q356" i="50"/>
  <c r="Q357" i="50"/>
  <c r="Q358" i="50"/>
  <c r="Q359" i="50"/>
  <c r="Q360" i="50"/>
  <c r="Q361" i="50"/>
  <c r="Q362" i="50"/>
  <c r="Q363" i="50"/>
  <c r="Q364" i="50"/>
  <c r="Q365" i="50"/>
  <c r="Q366" i="50"/>
  <c r="Q367" i="50"/>
  <c r="Q368" i="50"/>
  <c r="Q369" i="50"/>
  <c r="Q370" i="50"/>
  <c r="Q371" i="50"/>
  <c r="Q372" i="50"/>
  <c r="Q373" i="50"/>
  <c r="Q6" i="50"/>
  <c r="J25" i="38" l="1"/>
  <c r="C12" i="30" s="1"/>
  <c r="R38" i="23"/>
  <c r="C5" i="30" s="1"/>
  <c r="Q18" i="51"/>
  <c r="C11" i="30" s="1"/>
  <c r="U14" i="23"/>
  <c r="V38" i="23" l="1"/>
  <c r="U18" i="23" l="1"/>
  <c r="U34" i="23"/>
  <c r="D36" i="23" l="1"/>
  <c r="D331" i="50" l="1"/>
  <c r="D122" i="50"/>
  <c r="D121" i="50"/>
  <c r="D132" i="50"/>
  <c r="D131" i="50"/>
  <c r="D142" i="50"/>
  <c r="D141" i="50"/>
  <c r="D152" i="50"/>
  <c r="D151" i="50"/>
  <c r="D162" i="50"/>
  <c r="D161" i="50"/>
  <c r="D172" i="50"/>
  <c r="D171" i="50"/>
  <c r="D35" i="23" l="1"/>
  <c r="D34" i="23"/>
  <c r="D33" i="23"/>
  <c r="D29" i="23"/>
  <c r="D28" i="23"/>
  <c r="D27" i="23"/>
  <c r="D25" i="23"/>
  <c r="D24" i="23"/>
  <c r="D23" i="23"/>
  <c r="D21" i="38"/>
  <c r="D8" i="38"/>
  <c r="D9" i="38"/>
  <c r="D10" i="38"/>
  <c r="D11" i="38"/>
  <c r="D12" i="38"/>
  <c r="D14" i="38" l="1"/>
  <c r="D15" i="38"/>
  <c r="D16" i="38"/>
  <c r="D17" i="38"/>
  <c r="D18" i="38"/>
  <c r="D19" i="38"/>
  <c r="D20" i="38"/>
  <c r="B11" i="30"/>
  <c r="B10" i="30"/>
  <c r="D7" i="51" l="1"/>
  <c r="D14" i="51" l="1"/>
  <c r="D13" i="51"/>
  <c r="D12" i="51"/>
  <c r="D11" i="51"/>
  <c r="D10" i="51"/>
  <c r="D9" i="51"/>
  <c r="D47" i="50" l="1"/>
  <c r="D46" i="50"/>
  <c r="D45" i="50"/>
  <c r="D43" i="50"/>
  <c r="D42" i="50"/>
  <c r="D41" i="50"/>
  <c r="D92" i="50"/>
  <c r="D91" i="50"/>
  <c r="D90" i="50"/>
  <c r="D89" i="50"/>
  <c r="D88" i="50"/>
  <c r="D86" i="50"/>
  <c r="D85" i="50"/>
  <c r="D84" i="50"/>
  <c r="D83" i="50"/>
  <c r="D82" i="50"/>
  <c r="D106" i="50"/>
  <c r="D105" i="50"/>
  <c r="D104" i="50"/>
  <c r="D67" i="2"/>
  <c r="D66" i="2"/>
  <c r="D63" i="2"/>
  <c r="D62" i="2"/>
  <c r="D56" i="22" l="1"/>
  <c r="D15" i="23" l="1"/>
  <c r="D14" i="23"/>
  <c r="D13" i="23"/>
  <c r="D11" i="23"/>
  <c r="D10" i="23"/>
  <c r="D9" i="23"/>
  <c r="D157" i="41" l="1"/>
  <c r="D158" i="41"/>
  <c r="D144" i="41"/>
  <c r="D143" i="41"/>
  <c r="D141" i="41"/>
  <c r="D140" i="41"/>
  <c r="D138" i="41"/>
  <c r="D137" i="41"/>
  <c r="D136" i="41"/>
  <c r="D134" i="41"/>
  <c r="D133" i="41"/>
  <c r="D131" i="41"/>
  <c r="D130" i="41"/>
  <c r="D129" i="41"/>
  <c r="D128" i="41"/>
  <c r="D126" i="41"/>
  <c r="D125" i="41"/>
  <c r="D124" i="41"/>
  <c r="D123" i="41"/>
  <c r="D122" i="41"/>
  <c r="D121" i="41"/>
  <c r="D120" i="41"/>
  <c r="D119" i="41"/>
  <c r="D118" i="41"/>
  <c r="D116" i="41"/>
  <c r="D115" i="41"/>
  <c r="D114" i="41"/>
  <c r="D113" i="41"/>
  <c r="D112" i="41"/>
  <c r="D111" i="41"/>
  <c r="D109" i="41"/>
  <c r="D108" i="41"/>
  <c r="D107" i="41"/>
  <c r="D105" i="41"/>
  <c r="D104" i="41"/>
  <c r="D103" i="41"/>
  <c r="D102" i="41"/>
  <c r="D101" i="41"/>
  <c r="D99" i="41"/>
  <c r="D98" i="41"/>
  <c r="D96" i="41"/>
  <c r="D95" i="41"/>
  <c r="D94" i="41"/>
  <c r="D93" i="41"/>
  <c r="D92" i="41"/>
  <c r="D91" i="41"/>
  <c r="D146" i="41"/>
  <c r="D147" i="41"/>
  <c r="D149" i="41"/>
  <c r="D151" i="41"/>
  <c r="D152" i="41"/>
  <c r="D153" i="41"/>
  <c r="D154" i="41"/>
  <c r="D155" i="41"/>
  <c r="D156" i="41"/>
  <c r="D160" i="41"/>
  <c r="D161" i="41"/>
  <c r="D162" i="41"/>
  <c r="D163" i="41"/>
  <c r="D164" i="41"/>
  <c r="D360" i="50"/>
  <c r="D359" i="50"/>
  <c r="D358" i="50"/>
  <c r="D357" i="50"/>
  <c r="D356" i="50"/>
  <c r="D354" i="50"/>
  <c r="D353" i="50"/>
  <c r="D352" i="50"/>
  <c r="D351" i="50"/>
  <c r="D349" i="50"/>
  <c r="D345" i="50"/>
  <c r="D344" i="50"/>
  <c r="D343" i="50"/>
  <c r="D341" i="50"/>
  <c r="D339" i="50"/>
  <c r="D338" i="50"/>
  <c r="D337" i="50"/>
  <c r="D335" i="50"/>
  <c r="D333" i="50"/>
  <c r="D332" i="50"/>
  <c r="D329" i="50"/>
  <c r="D327" i="50"/>
  <c r="D326" i="50"/>
  <c r="D325" i="50"/>
  <c r="D323" i="50"/>
  <c r="D319" i="50"/>
  <c r="D318" i="50"/>
  <c r="D317" i="50"/>
  <c r="D316" i="50"/>
  <c r="D315" i="50"/>
  <c r="D314" i="50"/>
  <c r="Q313" i="50"/>
  <c r="D313" i="50"/>
  <c r="Q312" i="50"/>
  <c r="D312" i="50"/>
  <c r="Q311" i="50"/>
  <c r="D311" i="50"/>
  <c r="D310" i="50"/>
  <c r="Q308" i="50"/>
  <c r="D308" i="50"/>
  <c r="Q307" i="50"/>
  <c r="D307" i="50"/>
  <c r="Q306" i="50"/>
  <c r="D306" i="50"/>
  <c r="Q305" i="50"/>
  <c r="D305" i="50"/>
  <c r="D304" i="50"/>
  <c r="Q302" i="50"/>
  <c r="D302" i="50"/>
  <c r="Q301" i="50"/>
  <c r="D301" i="50"/>
  <c r="Q300" i="50"/>
  <c r="D300" i="50"/>
  <c r="Q299" i="50"/>
  <c r="D299" i="50"/>
  <c r="D298" i="50"/>
  <c r="D297" i="50"/>
  <c r="D296" i="50"/>
  <c r="D294" i="50"/>
  <c r="D293" i="50"/>
  <c r="D292" i="50"/>
  <c r="D291" i="50"/>
  <c r="D290" i="50"/>
  <c r="D289" i="50"/>
  <c r="D288" i="50"/>
  <c r="D287" i="50"/>
  <c r="D286" i="50"/>
  <c r="D285" i="50"/>
  <c r="D284" i="50"/>
  <c r="D283" i="50"/>
  <c r="Q282" i="50"/>
  <c r="D282" i="50"/>
  <c r="Q281" i="50"/>
  <c r="D281" i="50"/>
  <c r="D280" i="50"/>
  <c r="Q279" i="50"/>
  <c r="D279" i="50"/>
  <c r="D278" i="50"/>
  <c r="D277" i="50"/>
  <c r="D276" i="50"/>
  <c r="Q275" i="50"/>
  <c r="D275" i="50"/>
  <c r="Q274" i="50"/>
  <c r="D274" i="50"/>
  <c r="D273" i="50"/>
  <c r="Q272" i="50"/>
  <c r="D272" i="50"/>
  <c r="D271" i="50"/>
  <c r="D270" i="50"/>
  <c r="D269" i="50"/>
  <c r="Q268" i="50"/>
  <c r="D268" i="50"/>
  <c r="Q267" i="50"/>
  <c r="D267" i="50"/>
  <c r="D266" i="50"/>
  <c r="Q265" i="50"/>
  <c r="D265" i="50"/>
  <c r="D264" i="50"/>
  <c r="D263" i="50"/>
  <c r="D262" i="50"/>
  <c r="Q261" i="50"/>
  <c r="D261" i="50"/>
  <c r="Q260" i="50"/>
  <c r="D260" i="50"/>
  <c r="D259" i="50"/>
  <c r="Q258" i="50"/>
  <c r="D258" i="50"/>
  <c r="D257" i="50"/>
  <c r="Q256" i="50"/>
  <c r="D256" i="50"/>
  <c r="D254" i="50"/>
  <c r="D253" i="50"/>
  <c r="Q252" i="50"/>
  <c r="D252" i="50"/>
  <c r="Q251" i="50"/>
  <c r="D251" i="50"/>
  <c r="D250" i="50"/>
  <c r="D249" i="50"/>
  <c r="Q248" i="50"/>
  <c r="D248" i="50"/>
  <c r="Q247" i="50"/>
  <c r="D247" i="50"/>
  <c r="D246" i="50"/>
  <c r="D245" i="50"/>
  <c r="D244" i="50"/>
  <c r="D243" i="50"/>
  <c r="Q242" i="50"/>
  <c r="D242" i="50"/>
  <c r="Q241" i="50"/>
  <c r="D241" i="50"/>
  <c r="D240" i="50"/>
  <c r="D237" i="50"/>
  <c r="Q236" i="50"/>
  <c r="D236" i="50"/>
  <c r="Q235" i="50"/>
  <c r="D235" i="50"/>
  <c r="D234" i="50"/>
  <c r="D233" i="50"/>
  <c r="Q232" i="50"/>
  <c r="D232" i="50"/>
  <c r="Q231" i="50"/>
  <c r="D231" i="50"/>
  <c r="D230" i="50"/>
  <c r="D227" i="50"/>
  <c r="Q226" i="50"/>
  <c r="D226" i="50"/>
  <c r="Q225" i="50"/>
  <c r="D225" i="50"/>
  <c r="Q224" i="50"/>
  <c r="D224" i="50"/>
  <c r="D223" i="50"/>
  <c r="D222" i="50"/>
  <c r="Q221" i="50"/>
  <c r="D221" i="50"/>
  <c r="Q220" i="50"/>
  <c r="D220" i="50"/>
  <c r="Q219" i="50"/>
  <c r="D219" i="50"/>
  <c r="D218" i="50"/>
  <c r="D217" i="50"/>
  <c r="Q216" i="50"/>
  <c r="D216" i="50"/>
  <c r="Q215" i="50"/>
  <c r="D215" i="50"/>
  <c r="Q214" i="50"/>
  <c r="D214" i="50"/>
  <c r="D213" i="50"/>
  <c r="D212" i="50"/>
  <c r="Q211" i="50"/>
  <c r="D211" i="50"/>
  <c r="Q210" i="50"/>
  <c r="D210" i="50"/>
  <c r="Q209" i="50"/>
  <c r="D209" i="50"/>
  <c r="D208" i="50"/>
  <c r="D207" i="50"/>
  <c r="Q206" i="50"/>
  <c r="D206" i="50"/>
  <c r="Q205" i="50"/>
  <c r="D205" i="50"/>
  <c r="Q204" i="50"/>
  <c r="D204" i="50"/>
  <c r="D203" i="50"/>
  <c r="D202" i="50"/>
  <c r="D201" i="50"/>
  <c r="D200" i="50"/>
  <c r="D199" i="50"/>
  <c r="D198" i="50"/>
  <c r="D197" i="50"/>
  <c r="D196" i="50"/>
  <c r="D193" i="50"/>
  <c r="Q192" i="50"/>
  <c r="D192" i="50"/>
  <c r="Q191" i="50"/>
  <c r="D191" i="50"/>
  <c r="Q190" i="50"/>
  <c r="D190" i="50"/>
  <c r="Q189" i="50"/>
  <c r="D189" i="50"/>
  <c r="Q188" i="50"/>
  <c r="D188" i="50"/>
  <c r="Q187" i="50"/>
  <c r="D187" i="50"/>
  <c r="Q186" i="50"/>
  <c r="D186" i="50"/>
  <c r="Q185" i="50"/>
  <c r="D185" i="50"/>
  <c r="D184" i="50"/>
  <c r="D183" i="50"/>
  <c r="Q182" i="50"/>
  <c r="D182" i="50"/>
  <c r="Q181" i="50"/>
  <c r="D181" i="50"/>
  <c r="Q180" i="50"/>
  <c r="D180" i="50"/>
  <c r="Q179" i="50"/>
  <c r="D179" i="50"/>
  <c r="Q178" i="50"/>
  <c r="D178" i="50"/>
  <c r="Q177" i="50"/>
  <c r="D177" i="50"/>
  <c r="Q176" i="50"/>
  <c r="D176" i="50"/>
  <c r="Q175" i="50"/>
  <c r="D175" i="50"/>
  <c r="D174" i="50"/>
  <c r="D173" i="50"/>
  <c r="Q170" i="50"/>
  <c r="D170" i="50"/>
  <c r="Q169" i="50"/>
  <c r="D169" i="50"/>
  <c r="Q168" i="50"/>
  <c r="D168" i="50"/>
  <c r="Q167" i="50"/>
  <c r="D167" i="50"/>
  <c r="Q166" i="50"/>
  <c r="D166" i="50"/>
  <c r="Q165" i="50"/>
  <c r="D165" i="50"/>
  <c r="D164" i="50"/>
  <c r="D163" i="50"/>
  <c r="Q160" i="50"/>
  <c r="D160" i="50"/>
  <c r="Q159" i="50"/>
  <c r="D159" i="50"/>
  <c r="Q158" i="50"/>
  <c r="D158" i="50"/>
  <c r="Q157" i="50"/>
  <c r="D157" i="50"/>
  <c r="Q156" i="50"/>
  <c r="D156" i="50"/>
  <c r="D155" i="50"/>
  <c r="D154" i="50"/>
  <c r="D150" i="50"/>
  <c r="D149" i="50"/>
  <c r="D148" i="50"/>
  <c r="D147" i="50"/>
  <c r="D146" i="50"/>
  <c r="D145" i="50"/>
  <c r="D144" i="50"/>
  <c r="Q140" i="50"/>
  <c r="D140" i="50"/>
  <c r="Q139" i="50"/>
  <c r="D139" i="50"/>
  <c r="Q138" i="50"/>
  <c r="D138" i="50"/>
  <c r="Q137" i="50"/>
  <c r="D137" i="50"/>
  <c r="D136" i="50"/>
  <c r="D135" i="50"/>
  <c r="D134" i="50"/>
  <c r="D133" i="50"/>
  <c r="D130" i="50"/>
  <c r="D129" i="50"/>
  <c r="D128" i="50"/>
  <c r="D127" i="50"/>
  <c r="D126" i="50"/>
  <c r="D125" i="50"/>
  <c r="D124" i="50"/>
  <c r="Q120" i="50"/>
  <c r="D120" i="50"/>
  <c r="Q119" i="50"/>
  <c r="D119" i="50"/>
  <c r="Q118" i="50"/>
  <c r="D118" i="50"/>
  <c r="Q117" i="50"/>
  <c r="D117" i="50"/>
  <c r="Q116" i="50"/>
  <c r="D116" i="50"/>
  <c r="D115" i="50"/>
  <c r="D114" i="50"/>
  <c r="D112" i="50"/>
  <c r="D111" i="50"/>
  <c r="D110" i="50"/>
  <c r="D109" i="50"/>
  <c r="D108" i="50"/>
  <c r="D102" i="50"/>
  <c r="D101" i="50"/>
  <c r="D100" i="50"/>
  <c r="D98" i="50"/>
  <c r="D97" i="50"/>
  <c r="D96" i="50"/>
  <c r="D95" i="50"/>
  <c r="D94" i="50"/>
  <c r="D93" i="50"/>
  <c r="D80" i="50"/>
  <c r="D79" i="50"/>
  <c r="D78" i="50"/>
  <c r="D77" i="50"/>
  <c r="D76" i="50"/>
  <c r="Q74" i="50"/>
  <c r="D74" i="50"/>
  <c r="Q73" i="50"/>
  <c r="D73" i="50"/>
  <c r="Q72" i="50"/>
  <c r="D72" i="50"/>
  <c r="Q71" i="50"/>
  <c r="D71" i="50"/>
  <c r="D70" i="50"/>
  <c r="D69" i="50"/>
  <c r="Q68" i="50"/>
  <c r="D68" i="50"/>
  <c r="Q67" i="50"/>
  <c r="D67" i="50"/>
  <c r="D66" i="50"/>
  <c r="D65" i="50"/>
  <c r="D64" i="50"/>
  <c r="D63" i="50"/>
  <c r="Q62" i="50"/>
  <c r="D62" i="50"/>
  <c r="Q61" i="50"/>
  <c r="D61" i="50"/>
  <c r="D60" i="50"/>
  <c r="D59" i="50"/>
  <c r="D58" i="50"/>
  <c r="D57" i="50"/>
  <c r="Q56" i="50"/>
  <c r="D56" i="50"/>
  <c r="Q55" i="50"/>
  <c r="D55" i="50"/>
  <c r="Q54" i="50"/>
  <c r="D54" i="50"/>
  <c r="D53" i="50"/>
  <c r="D52" i="50"/>
  <c r="D51" i="50"/>
  <c r="D50" i="50"/>
  <c r="D39" i="50"/>
  <c r="D38" i="50"/>
  <c r="D37" i="50"/>
  <c r="D35" i="50"/>
  <c r="D34" i="50"/>
  <c r="D33" i="50"/>
  <c r="Q31" i="50"/>
  <c r="D31" i="50"/>
  <c r="D30" i="50"/>
  <c r="D29" i="50"/>
  <c r="D28" i="50"/>
  <c r="Q27" i="50"/>
  <c r="D27" i="50"/>
  <c r="D26" i="50"/>
  <c r="D25" i="50"/>
  <c r="D24" i="50"/>
  <c r="D23" i="50"/>
  <c r="D19" i="50"/>
  <c r="D18" i="50"/>
  <c r="D17" i="50"/>
  <c r="D16" i="50"/>
  <c r="D15" i="50"/>
  <c r="D13" i="50"/>
  <c r="D12" i="50"/>
  <c r="D11" i="50"/>
  <c r="D10" i="50"/>
  <c r="D9" i="50"/>
  <c r="Q376" i="50" l="1"/>
  <c r="C9" i="30" s="1"/>
  <c r="D59" i="22"/>
  <c r="D58" i="22"/>
  <c r="D63" i="22" l="1"/>
  <c r="Q62" i="22" l="1"/>
  <c r="D62" i="22"/>
  <c r="Q57" i="22"/>
  <c r="D57" i="22"/>
  <c r="Q12" i="41" l="1"/>
  <c r="Q13" i="41"/>
  <c r="Q17" i="41"/>
  <c r="Q18" i="41"/>
  <c r="Q19" i="41"/>
  <c r="Q20" i="41"/>
  <c r="Q27" i="41"/>
  <c r="Q28" i="41"/>
  <c r="Q31" i="41"/>
  <c r="Q38" i="41"/>
  <c r="Q41" i="41"/>
  <c r="Q42" i="41"/>
  <c r="Q43" i="41"/>
  <c r="Q44" i="41"/>
  <c r="Q50" i="41"/>
  <c r="Q53" i="41"/>
  <c r="Q54" i="41"/>
  <c r="Q57" i="41"/>
  <c r="Q58" i="41"/>
  <c r="Q59" i="41"/>
  <c r="Q60" i="41"/>
  <c r="Q61" i="41"/>
  <c r="Q64" i="41"/>
  <c r="Q65" i="41"/>
  <c r="Q66" i="41"/>
  <c r="Q67" i="41"/>
  <c r="Q68" i="41"/>
  <c r="Q69" i="41"/>
  <c r="Q70" i="41"/>
  <c r="Q71" i="41"/>
  <c r="Q74" i="41"/>
  <c r="Q75" i="41"/>
  <c r="Q76" i="41"/>
  <c r="Q79" i="41"/>
  <c r="Q82" i="41"/>
  <c r="Q83" i="41"/>
  <c r="Q86" i="41"/>
  <c r="Q89" i="41"/>
  <c r="Q147" i="41"/>
  <c r="Q152" i="41"/>
  <c r="Q157" i="41"/>
  <c r="Q158" i="41"/>
  <c r="Q159" i="41"/>
  <c r="G10" i="2"/>
  <c r="Q10" i="2" s="1"/>
  <c r="G11" i="2"/>
  <c r="Q11" i="2" s="1"/>
  <c r="G12" i="2"/>
  <c r="Q12" i="2" s="1"/>
  <c r="G13" i="2"/>
  <c r="Q13" i="2" s="1"/>
  <c r="G16" i="2"/>
  <c r="Q16" i="2" s="1"/>
  <c r="G17" i="2"/>
  <c r="Q17" i="2" s="1"/>
  <c r="G18" i="2"/>
  <c r="Q18" i="2" s="1"/>
  <c r="G19" i="2"/>
  <c r="Q19" i="2" s="1"/>
  <c r="G24" i="2"/>
  <c r="Q24" i="2" s="1"/>
  <c r="G25" i="2"/>
  <c r="Q25" i="2" s="1"/>
  <c r="G26" i="2"/>
  <c r="Q26" i="2" s="1"/>
  <c r="G27" i="2"/>
  <c r="Q27" i="2" s="1"/>
  <c r="G40" i="2"/>
  <c r="Q40" i="2" s="1"/>
  <c r="G41" i="2"/>
  <c r="Q41" i="2" s="1"/>
  <c r="G44" i="2"/>
  <c r="Q44" i="2" s="1"/>
  <c r="G45" i="2"/>
  <c r="Q45" i="2" s="1"/>
  <c r="G48" i="2"/>
  <c r="Q48" i="2" s="1"/>
  <c r="G49" i="2"/>
  <c r="Q49" i="2" s="1"/>
  <c r="G52" i="2"/>
  <c r="Q52" i="2" s="1"/>
  <c r="G53" i="2"/>
  <c r="Q53" i="2" s="1"/>
  <c r="G78" i="2"/>
  <c r="Q78" i="2" s="1"/>
  <c r="G79" i="2"/>
  <c r="Q79" i="2" s="1"/>
  <c r="G57" i="2"/>
  <c r="Q57" i="2" s="1"/>
  <c r="G58" i="2"/>
  <c r="Q58" i="2" s="1"/>
  <c r="G59" i="2"/>
  <c r="Q59" i="2" s="1"/>
  <c r="G72" i="2"/>
  <c r="Q72" i="2" s="1"/>
  <c r="G73" i="2"/>
  <c r="Q73" i="2" s="1"/>
  <c r="G84" i="2"/>
  <c r="Q84" i="2" s="1"/>
  <c r="G85" i="2"/>
  <c r="Q85" i="2" s="1"/>
  <c r="G88" i="2"/>
  <c r="Q88" i="2" s="1"/>
  <c r="G89" i="2"/>
  <c r="Q89" i="2" s="1"/>
  <c r="Q14" i="27"/>
  <c r="Q15" i="27"/>
  <c r="Q21" i="27"/>
  <c r="Q22" i="27"/>
  <c r="Q23" i="27"/>
  <c r="Q24" i="27"/>
  <c r="Q25" i="27"/>
  <c r="Q26" i="27"/>
  <c r="Q36" i="22"/>
  <c r="Q37" i="22"/>
  <c r="Q38" i="22"/>
  <c r="Q41" i="22"/>
  <c r="Q42" i="22"/>
  <c r="Q43" i="22"/>
  <c r="Q46" i="22"/>
  <c r="Q47" i="22"/>
  <c r="Q50" i="22"/>
  <c r="Q51" i="22"/>
  <c r="Q65" i="22"/>
  <c r="Q54" i="22"/>
  <c r="Q55" i="22"/>
  <c r="Q61" i="22"/>
  <c r="Q167" i="41" l="1"/>
  <c r="C10" i="30" s="1"/>
  <c r="Q74" i="22"/>
  <c r="C6" i="30" s="1"/>
  <c r="Q47" i="27"/>
  <c r="C7" i="30" s="1"/>
  <c r="Q93" i="2"/>
  <c r="C8" i="30" s="1"/>
  <c r="D28" i="41"/>
  <c r="D27" i="41"/>
  <c r="D26" i="41"/>
  <c r="C14" i="30" l="1"/>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40" i="22"/>
  <c r="D41" i="22"/>
  <c r="D42" i="22"/>
  <c r="D43" i="22"/>
  <c r="D44" i="22"/>
  <c r="D45" i="22"/>
  <c r="D46" i="22"/>
  <c r="D47" i="22"/>
  <c r="D48" i="22"/>
  <c r="D49" i="22"/>
  <c r="D50" i="22"/>
  <c r="D51" i="22"/>
  <c r="D64" i="22"/>
  <c r="D65" i="22"/>
  <c r="D52" i="22"/>
  <c r="D53" i="22"/>
  <c r="D54" i="22"/>
  <c r="D60" i="22"/>
  <c r="D55" i="22"/>
  <c r="D61" i="22"/>
  <c r="D73" i="2"/>
  <c r="D72" i="2"/>
  <c r="D71" i="2"/>
  <c r="D89" i="41"/>
  <c r="D88" i="41"/>
  <c r="D86" i="41"/>
  <c r="D85" i="41"/>
  <c r="D83" i="41"/>
  <c r="D82" i="41"/>
  <c r="D81" i="41"/>
  <c r="D79" i="41"/>
  <c r="D78" i="41"/>
  <c r="D76" i="41"/>
  <c r="D75" i="41"/>
  <c r="D74" i="41"/>
  <c r="D73" i="41"/>
  <c r="D71" i="41"/>
  <c r="D70" i="41"/>
  <c r="D69" i="41"/>
  <c r="D68" i="41"/>
  <c r="D67" i="41"/>
  <c r="D66" i="41"/>
  <c r="D65" i="41"/>
  <c r="D64" i="41"/>
  <c r="D63" i="41"/>
  <c r="D61" i="41"/>
  <c r="D60" i="41"/>
  <c r="D59" i="41"/>
  <c r="D58" i="41"/>
  <c r="D57" i="41"/>
  <c r="D56" i="41"/>
  <c r="D54" i="41"/>
  <c r="D53" i="41"/>
  <c r="D52" i="41"/>
  <c r="D50" i="41"/>
  <c r="D49" i="41"/>
  <c r="D48" i="41"/>
  <c r="D47" i="41"/>
  <c r="D46" i="41"/>
  <c r="D44" i="41"/>
  <c r="D43" i="41"/>
  <c r="D42" i="41"/>
  <c r="D41" i="41"/>
  <c r="D40" i="41"/>
  <c r="D38" i="41"/>
  <c r="D37" i="41"/>
  <c r="D35" i="41"/>
  <c r="D34" i="41"/>
  <c r="D33" i="41"/>
  <c r="D32" i="41"/>
  <c r="D31" i="41"/>
  <c r="D30" i="41"/>
  <c r="D29" i="41"/>
  <c r="D24" i="41"/>
  <c r="D13" i="41"/>
  <c r="D12" i="41"/>
  <c r="D11" i="41"/>
  <c r="D23" i="41"/>
  <c r="D20" i="41"/>
  <c r="D19" i="41"/>
  <c r="D18" i="41"/>
  <c r="D17" i="41"/>
  <c r="D16" i="41"/>
  <c r="B12" i="30"/>
  <c r="D7" i="38"/>
  <c r="D6" i="38"/>
  <c r="D16" i="27"/>
  <c r="D17" i="27"/>
  <c r="D18" i="27"/>
  <c r="D28" i="27"/>
  <c r="D7" i="27"/>
  <c r="D10" i="27"/>
  <c r="D11" i="27"/>
  <c r="D12" i="27"/>
  <c r="D13" i="27"/>
  <c r="D14" i="27"/>
  <c r="D15" i="27"/>
  <c r="D20" i="27"/>
  <c r="D21" i="27"/>
  <c r="D22" i="27"/>
  <c r="D23" i="27"/>
  <c r="D24" i="27"/>
  <c r="D25" i="27"/>
  <c r="D26" i="27"/>
  <c r="B5" i="30"/>
  <c r="B6" i="30"/>
  <c r="B7" i="30"/>
  <c r="B8" i="30"/>
  <c r="B9" i="30"/>
  <c r="D45" i="27"/>
  <c r="D89" i="2"/>
  <c r="D88" i="2"/>
  <c r="D87" i="2"/>
  <c r="D85" i="2"/>
  <c r="D84" i="2"/>
  <c r="D83" i="2"/>
  <c r="D75" i="2"/>
  <c r="D74" i="2"/>
  <c r="D79" i="2"/>
  <c r="D78" i="2"/>
  <c r="D77" i="2"/>
  <c r="D69" i="2"/>
  <c r="D68" i="2"/>
  <c r="D59" i="2"/>
  <c r="D58" i="2"/>
  <c r="D57" i="2"/>
  <c r="D55" i="2"/>
  <c r="D54" i="2"/>
  <c r="D53" i="2"/>
  <c r="D52" i="2"/>
  <c r="D51" i="2"/>
  <c r="D49" i="2"/>
  <c r="D48" i="2"/>
  <c r="D47" i="2"/>
  <c r="D45" i="2"/>
  <c r="D44" i="2"/>
  <c r="D43" i="2"/>
  <c r="D41" i="2"/>
  <c r="D40" i="2"/>
  <c r="D39" i="2"/>
  <c r="D37" i="2"/>
  <c r="D28" i="2"/>
  <c r="D27" i="2"/>
  <c r="D26" i="2"/>
  <c r="D25" i="2"/>
  <c r="D24" i="2"/>
  <c r="D23" i="2"/>
  <c r="D22" i="2"/>
  <c r="D19" i="2"/>
  <c r="D18" i="2"/>
  <c r="D17" i="2"/>
  <c r="D16" i="2"/>
  <c r="D15" i="2"/>
  <c r="D14" i="2"/>
  <c r="D13" i="2"/>
  <c r="D12" i="2"/>
  <c r="D11" i="2"/>
  <c r="D10" i="2"/>
  <c r="D9" i="2"/>
  <c r="B13" i="30" l="1"/>
</calcChain>
</file>

<file path=xl/comments1.xml><?xml version="1.0" encoding="utf-8"?>
<comments xmlns="http://schemas.openxmlformats.org/spreadsheetml/2006/main">
  <authors>
    <author>Scott Parks</author>
  </authors>
  <commentList>
    <comment ref="Q93" authorId="0">
      <text>
        <r>
          <rPr>
            <b/>
            <sz val="9"/>
            <color indexed="81"/>
            <rFont val="Tahoma"/>
            <charset val="1"/>
          </rPr>
          <t>Scott Parks:</t>
        </r>
        <r>
          <rPr>
            <sz val="9"/>
            <color indexed="81"/>
            <rFont val="Tahoma"/>
            <charset val="1"/>
          </rPr>
          <t xml:space="preserve">
Why nothing in here??</t>
        </r>
      </text>
    </comment>
  </commentList>
</comments>
</file>

<file path=xl/connections.xml><?xml version="1.0" encoding="utf-8"?>
<connections xmlns="http://schemas.openxmlformats.org/spreadsheetml/2006/main">
  <connection id="1" name="DEF12C" type="6" refreshedVersion="4" background="1" saveData="1">
    <textPr codePage="850" sourceFile="P:\A\DEF12C.TXT" comma="1">
      <textFields count="4">
        <textField/>
        <textField/>
        <textField/>
        <textField/>
      </textFields>
    </textPr>
  </connection>
  <connection id="2" name="DEF12C1" type="6" refreshedVersion="4" background="1" saveData="1">
    <textPr codePage="850" sourceFile="P:\A\DEF12C.TXT" comma="1">
      <textFields count="4">
        <textField/>
        <textField/>
        <textField/>
        <textField/>
      </textFields>
    </textPr>
  </connection>
  <connection id="3" name="DEF12C11" type="6" refreshedVersion="4" background="1" saveData="1">
    <textPr codePage="850" sourceFile="P:\A\DEF12C.TXT" comma="1">
      <textFields count="4">
        <textField/>
        <textField/>
        <textField/>
        <textField/>
      </textFields>
    </textPr>
  </connection>
  <connection id="4" name="DEF12C111" type="6" refreshedVersion="4" background="1" saveData="1">
    <textPr codePage="850" sourceFile="P:\A\DEF12C.TXT" comma="1">
      <textFields count="4">
        <textField/>
        <textField/>
        <textField/>
        <textField/>
      </textFields>
    </textPr>
  </connection>
  <connection id="5" name="DEF12C112" type="6" refreshedVersion="4" background="1" saveData="1">
    <textPr codePage="850" sourceFile="P:\A\DEF12C.TXT" comma="1">
      <textFields count="4">
        <textField/>
        <textField/>
        <textField/>
        <textField/>
      </textFields>
    </textPr>
  </connection>
  <connection id="6" name="DEF12C1121" type="6" refreshedVersion="4" background="1" saveData="1">
    <textPr codePage="850" sourceFile="P:\A\DEF12C.TXT" comma="1">
      <textFields count="4">
        <textField/>
        <textField/>
        <textField/>
        <textField/>
      </textFields>
    </textPr>
  </connection>
  <connection id="7" name="DEF12C11211" type="6" refreshedVersion="4" background="1" saveData="1">
    <textPr codePage="850" sourceFile="P:\A\DEF12C.TXT" comma="1">
      <textFields count="4">
        <textField/>
        <textField/>
        <textField/>
        <textField/>
      </textFields>
    </textPr>
  </connection>
  <connection id="8" name="DEF12C1122" type="6" refreshedVersion="4" background="1" saveData="1">
    <textPr codePage="850" sourceFile="P:\A\DEF12C.TXT" comma="1">
      <textFields count="4">
        <textField/>
        <textField/>
        <textField/>
        <textField/>
      </textFields>
    </textPr>
  </connection>
  <connection id="9" name="DEF12C12" type="6" refreshedVersion="4" background="1" saveData="1">
    <textPr codePage="850" sourceFile="P:\A\DEF12C.TXT" comma="1">
      <textFields count="4">
        <textField/>
        <textField/>
        <textField/>
        <textField/>
      </textFields>
    </textPr>
  </connection>
  <connection id="10" name="DEF12C2" type="6" refreshedVersion="4" background="1" saveData="1">
    <textPr codePage="850" sourceFile="P:\A\DEF12C.TXT" comma="1">
      <textFields count="4">
        <textField/>
        <textField/>
        <textField/>
        <textField/>
      </textFields>
    </textPr>
  </connection>
  <connection id="11" name="DEF12C21" type="6" refreshedVersion="4" background="1" saveData="1">
    <textPr codePage="850" sourceFile="P:\A\DEF12C.TXT" comma="1">
      <textFields count="4">
        <textField/>
        <textField/>
        <textField/>
        <textField/>
      </textFields>
    </textPr>
  </connection>
  <connection id="12" name="DEF12C22" type="6" refreshedVersion="4" background="1" saveData="1">
    <textPr codePage="850" sourceFile="P:\A\DEF12C.TXT" comma="1">
      <textFields count="4">
        <textField/>
        <textField/>
        <textField/>
        <textField/>
      </textFields>
    </textPr>
  </connection>
  <connection id="13" name="DEF12C221" type="6" refreshedVersion="4" background="1" saveData="1">
    <textPr codePage="850" sourceFile="P:\A\DEF12C.TXT" comma="1">
      <textFields count="4">
        <textField/>
        <textField/>
        <textField/>
        <textField/>
      </textFields>
    </textPr>
  </connection>
  <connection id="14" name="DEF12C2211" type="6" refreshedVersion="4" background="1" saveData="1">
    <textPr codePage="850" sourceFile="P:\A\DEF12C.TXT" comma="1">
      <textFields count="4">
        <textField/>
        <textField/>
        <textField/>
        <textField/>
      </textFields>
    </textPr>
  </connection>
  <connection id="15" name="DEF12C222" type="6" refreshedVersion="4" background="1" saveData="1">
    <textPr codePage="850" sourceFile="P:\A\DEF12C.TXT" comma="1">
      <textFields count="4">
        <textField/>
        <textField/>
        <textField/>
        <textField/>
      </textFields>
    </textPr>
  </connection>
  <connection id="16" name="DEF12C3" type="6" refreshedVersion="4" background="1" saveData="1">
    <textPr codePage="850" sourceFile="P:\A\DEF12C.TXT" comma="1">
      <textFields count="4">
        <textField/>
        <textField/>
        <textField/>
        <textField/>
      </textFields>
    </textPr>
  </connection>
</connections>
</file>

<file path=xl/sharedStrings.xml><?xml version="1.0" encoding="utf-8"?>
<sst xmlns="http://schemas.openxmlformats.org/spreadsheetml/2006/main" count="2347" uniqueCount="528">
  <si>
    <t>07</t>
  </si>
  <si>
    <t>06</t>
  </si>
  <si>
    <t>08</t>
  </si>
  <si>
    <t>60</t>
  </si>
  <si>
    <t>70</t>
  </si>
  <si>
    <t>80</t>
  </si>
  <si>
    <t>90</t>
  </si>
  <si>
    <t>02</t>
  </si>
  <si>
    <t>04</t>
  </si>
  <si>
    <t>12</t>
  </si>
  <si>
    <t>14</t>
  </si>
  <si>
    <t>16</t>
  </si>
  <si>
    <t>18</t>
  </si>
  <si>
    <t>56</t>
  </si>
  <si>
    <t>58</t>
  </si>
  <si>
    <t>62</t>
  </si>
  <si>
    <t>64</t>
  </si>
  <si>
    <t>66</t>
  </si>
  <si>
    <t>68</t>
  </si>
  <si>
    <t>72</t>
  </si>
  <si>
    <t>74</t>
  </si>
  <si>
    <t>76</t>
  </si>
  <si>
    <t>100mm thick</t>
  </si>
  <si>
    <t>Series 600  EARTHWORKS</t>
  </si>
  <si>
    <t>no</t>
  </si>
  <si>
    <t/>
  </si>
  <si>
    <t>m</t>
  </si>
  <si>
    <t>%</t>
  </si>
  <si>
    <t>Green</t>
  </si>
  <si>
    <t>Buff</t>
  </si>
  <si>
    <t>Red</t>
  </si>
  <si>
    <t xml:space="preserve">PSV 65 </t>
  </si>
  <si>
    <t xml:space="preserve">PSV 55 </t>
  </si>
  <si>
    <t xml:space="preserve">PSV 68 </t>
  </si>
  <si>
    <t xml:space="preserve">PSV 60 </t>
  </si>
  <si>
    <t>Series 700  PAVEMENTS</t>
  </si>
  <si>
    <t>30mm thick - PSV 68</t>
  </si>
  <si>
    <t>30mm thick - PSV 65</t>
  </si>
  <si>
    <t>30mm thick - PSV 60</t>
  </si>
  <si>
    <t>30mm thick - PSV 55</t>
  </si>
  <si>
    <t>45mm thick - PSV 55</t>
  </si>
  <si>
    <t>40mm thick - PSV 65</t>
  </si>
  <si>
    <t>40mm thick - PSV 60</t>
  </si>
  <si>
    <t>40mm thick - PSV 55</t>
  </si>
  <si>
    <t>Rate</t>
  </si>
  <si>
    <t>Materials</t>
  </si>
  <si>
    <t>Equipment</t>
  </si>
  <si>
    <t>Direct Fee</t>
  </si>
  <si>
    <t>Item</t>
  </si>
  <si>
    <t>Description</t>
  </si>
  <si>
    <t>Unit</t>
  </si>
  <si>
    <t>Sub - contract</t>
  </si>
  <si>
    <t>Subcontract Fee</t>
  </si>
  <si>
    <t>005</t>
  </si>
  <si>
    <t>010</t>
  </si>
  <si>
    <t>015</t>
  </si>
  <si>
    <t>020</t>
  </si>
  <si>
    <t>025</t>
  </si>
  <si>
    <t>030</t>
  </si>
  <si>
    <t>035</t>
  </si>
  <si>
    <t>040</t>
  </si>
  <si>
    <t>045</t>
  </si>
  <si>
    <t>050</t>
  </si>
  <si>
    <t>055</t>
  </si>
  <si>
    <t>060</t>
  </si>
  <si>
    <t>065</t>
  </si>
  <si>
    <t>070</t>
  </si>
  <si>
    <t>075</t>
  </si>
  <si>
    <t>080</t>
  </si>
  <si>
    <t>085</t>
  </si>
  <si>
    <t>m²</t>
  </si>
  <si>
    <t>t</t>
  </si>
  <si>
    <t>day</t>
  </si>
  <si>
    <t>Labour</t>
  </si>
  <si>
    <t>Extension</t>
  </si>
  <si>
    <t>m³</t>
  </si>
  <si>
    <t>095</t>
  </si>
  <si>
    <t>090</t>
  </si>
  <si>
    <t>100</t>
  </si>
  <si>
    <t>105</t>
  </si>
  <si>
    <t>110</t>
  </si>
  <si>
    <t>115</t>
  </si>
  <si>
    <t>120</t>
  </si>
  <si>
    <t>125</t>
  </si>
  <si>
    <t>130</t>
  </si>
  <si>
    <t>135</t>
  </si>
  <si>
    <t>140</t>
  </si>
  <si>
    <t>145</t>
  </si>
  <si>
    <t>150</t>
  </si>
  <si>
    <t>155</t>
  </si>
  <si>
    <t>160</t>
  </si>
  <si>
    <t>165</t>
  </si>
  <si>
    <t>170</t>
  </si>
  <si>
    <t>175</t>
  </si>
  <si>
    <t>500</t>
  </si>
  <si>
    <t>505</t>
  </si>
  <si>
    <t>510</t>
  </si>
  <si>
    <t>515</t>
  </si>
  <si>
    <t>520</t>
  </si>
  <si>
    <t>525</t>
  </si>
  <si>
    <t>530</t>
  </si>
  <si>
    <t>535</t>
  </si>
  <si>
    <t>750mm wide</t>
  </si>
  <si>
    <t>200</t>
  </si>
  <si>
    <t>205</t>
  </si>
  <si>
    <t>210</t>
  </si>
  <si>
    <t>215</t>
  </si>
  <si>
    <t>220</t>
  </si>
  <si>
    <t>180</t>
  </si>
  <si>
    <t>190</t>
  </si>
  <si>
    <t>195</t>
  </si>
  <si>
    <t>Polymer modified: hot applied (0.6 litres per m²)</t>
  </si>
  <si>
    <t>185</t>
  </si>
  <si>
    <t>01</t>
  </si>
  <si>
    <t>Series 1200  TRAFFIC SIGNS AND ROAD MARKING</t>
  </si>
  <si>
    <t>Maintenance and Servicing</t>
  </si>
  <si>
    <t>Removal of Existing Road Markings</t>
  </si>
  <si>
    <t>Series 100  PRELIMINARIES</t>
  </si>
  <si>
    <t>Temporary Accommodation for the Client</t>
  </si>
  <si>
    <t>Temporary Stores for the Contractor for works over 5 days</t>
  </si>
  <si>
    <t>Series 150  TRAFFIC MANAGEMENT</t>
  </si>
  <si>
    <t>Double operative control</t>
  </si>
  <si>
    <t>Single operative control</t>
  </si>
  <si>
    <t>05</t>
  </si>
  <si>
    <t xml:space="preserve"> </t>
  </si>
  <si>
    <t>Quant.</t>
  </si>
  <si>
    <t>Tender Evaluation</t>
  </si>
  <si>
    <t>Breakdown of Rate (to 3 decimal places)</t>
  </si>
  <si>
    <t>Temporary Static Accommodation for the Contractor for works over 5 days</t>
  </si>
  <si>
    <t>2-way signals</t>
  </si>
  <si>
    <t>3-way signals</t>
  </si>
  <si>
    <t>4-way signals</t>
  </si>
  <si>
    <t>Maintain temporary traffic signals</t>
  </si>
  <si>
    <t>Unit Rate Breakdown (to 3 decimal places)</t>
  </si>
  <si>
    <t>Geotextile Membrane  (100 - 150 g/m²)</t>
  </si>
  <si>
    <t>Core Series</t>
  </si>
  <si>
    <t>New Permanent Road Markings</t>
  </si>
  <si>
    <t>Road Marking and Studs</t>
  </si>
  <si>
    <t>50mm wide</t>
  </si>
  <si>
    <t>100mm wide</t>
  </si>
  <si>
    <t>150mm wide</t>
  </si>
  <si>
    <t>200mm wide</t>
  </si>
  <si>
    <t>300mm wide</t>
  </si>
  <si>
    <t>150mm wide and ribs at 500 centres</t>
  </si>
  <si>
    <t>200mm wide and ribs at 500 centres</t>
  </si>
  <si>
    <t>200mm wide and ribs at 250 centres</t>
  </si>
  <si>
    <t>1875mm long x 625mm wide</t>
  </si>
  <si>
    <t>3750mm long x 1250mm wide</t>
  </si>
  <si>
    <t>4000mm long</t>
  </si>
  <si>
    <t>4500mm long</t>
  </si>
  <si>
    <t>6000mm long</t>
  </si>
  <si>
    <t>9000mm long</t>
  </si>
  <si>
    <t>16000mm long</t>
  </si>
  <si>
    <t>280mm long</t>
  </si>
  <si>
    <t>350mm long</t>
  </si>
  <si>
    <t>600mm long</t>
  </si>
  <si>
    <t>705mm long</t>
  </si>
  <si>
    <t>1000mm long</t>
  </si>
  <si>
    <t>1600mm long</t>
  </si>
  <si>
    <t>1750mm long</t>
  </si>
  <si>
    <t>2800mm long</t>
  </si>
  <si>
    <t>1100mm wide</t>
  </si>
  <si>
    <t>1700mm wide</t>
  </si>
  <si>
    <t>Road hump marking to diagram 1062</t>
  </si>
  <si>
    <t>750mm wide x 1850mm long</t>
  </si>
  <si>
    <t>Single</t>
  </si>
  <si>
    <t>Double</t>
  </si>
  <si>
    <t>Zig-zag lines to diagram 1001.3</t>
  </si>
  <si>
    <t>Drying of existing surface in advance of road markings</t>
  </si>
  <si>
    <t>Road Studs</t>
  </si>
  <si>
    <t>540</t>
  </si>
  <si>
    <t>545</t>
  </si>
  <si>
    <t>Extra over for each additional 500m in length</t>
  </si>
  <si>
    <t>L.Stapleton  12-12-2014</t>
  </si>
  <si>
    <t>change</t>
  </si>
  <si>
    <t>Series</t>
  </si>
  <si>
    <t>Reason</t>
  </si>
  <si>
    <t>item
ref</t>
  </si>
  <si>
    <t>item description</t>
  </si>
  <si>
    <t>01.010.010</t>
  </si>
  <si>
    <t>unit changed from "day"  to  "week"</t>
  </si>
  <si>
    <t>only used on large or specialist schemes for duratioons of at least 4 weeks</t>
  </si>
  <si>
    <t>Changes shaded in orange</t>
  </si>
  <si>
    <t>01.015.010</t>
  </si>
  <si>
    <t>01.020.010</t>
  </si>
  <si>
    <t>These also changed for consistancy</t>
  </si>
  <si>
    <t>11.170</t>
  </si>
  <si>
    <t>Footway patching banding amended</t>
  </si>
  <si>
    <t>30.040</t>
  </si>
  <si>
    <t>Changed from sum to number</t>
  </si>
  <si>
    <t>Additional Series 6300: Service Activity - Defect Repairs</t>
  </si>
  <si>
    <t>07.365.005</t>
  </si>
  <si>
    <t>Banding Amended</t>
  </si>
  <si>
    <t>Additional items added</t>
  </si>
  <si>
    <t>Minor amendments made as part of the proofing process</t>
  </si>
  <si>
    <t>05.155</t>
  </si>
  <si>
    <t>07.235</t>
  </si>
  <si>
    <t>Banding changed on micro</t>
  </si>
  <si>
    <t>uPVC added to gully description</t>
  </si>
  <si>
    <t>05.190.080</t>
  </si>
  <si>
    <t>Gully G&amp;F  "double triangular" removed and description ammended</t>
  </si>
  <si>
    <t>05.190.005</t>
  </si>
  <si>
    <t>Discuss commonly used ironwork</t>
  </si>
  <si>
    <t>05.195</t>
  </si>
  <si>
    <t>Units of measure changed from m3</t>
  </si>
  <si>
    <t>12.042</t>
  </si>
  <si>
    <t>Additional items for erect only sign faces</t>
  </si>
  <si>
    <t>27.005.020</t>
  </si>
  <si>
    <t>Bridge Maintenance Gang added</t>
  </si>
  <si>
    <t>Not exceeding 10m³</t>
  </si>
  <si>
    <t>Exceeding 100m³</t>
  </si>
  <si>
    <t>Exceeding 10 but not exceeding 50m³</t>
  </si>
  <si>
    <t>Exceeding 50 but not exceeding 100m³</t>
  </si>
  <si>
    <t>Series 500  DRAINAGE AND SERVICE DUCTS</t>
  </si>
  <si>
    <t>Extra Over for 1no cover per site</t>
  </si>
  <si>
    <t>Extra Over for exceeding 1 but not exceeding 6no covers per site</t>
  </si>
  <si>
    <t>Exceeding 50m³</t>
  </si>
  <si>
    <t>Exceeding 25m³</t>
  </si>
  <si>
    <t>Not exceeding 1000m²</t>
  </si>
  <si>
    <t>Exceeding 100 but not exceeding 250m²</t>
  </si>
  <si>
    <t>Exceeding 250m²</t>
  </si>
  <si>
    <t>Not exceeding 1,000m²</t>
  </si>
  <si>
    <t>Exceeding 1,000m²</t>
  </si>
  <si>
    <t>Not exceeding 300mm wide and not exceeding 50mm deep</t>
  </si>
  <si>
    <t>Not exceeding 50mm deep</t>
  </si>
  <si>
    <t>Exceeding 50 but not exceeding 100mm deep</t>
  </si>
  <si>
    <t>Not exceeding 100m²</t>
  </si>
  <si>
    <t>Exceeding 500 but not exceeding 1,000m²</t>
  </si>
  <si>
    <t>Exceeding 1,000 but not exceeding 3,000m²</t>
  </si>
  <si>
    <t>Exceeding 3,000m²</t>
  </si>
  <si>
    <t>Regulating</t>
  </si>
  <si>
    <t>Exceeding 50 but not exceeding 250m²</t>
  </si>
  <si>
    <t>Screed or sprayed marking by scabbling</t>
  </si>
  <si>
    <t>Rib line by scabbling</t>
  </si>
  <si>
    <t>Screed or sprayed marking by hydro blasting</t>
  </si>
  <si>
    <t>Rib line by hydro blasting</t>
  </si>
  <si>
    <t>Exceeding 300mm wide</t>
  </si>
  <si>
    <t>Charges</t>
  </si>
  <si>
    <t>People (On Site)</t>
  </si>
  <si>
    <t>Staff</t>
  </si>
  <si>
    <t>Maintenance and servicing</t>
  </si>
  <si>
    <t>Excavation of topsoil (acceptable material class 5A) in general excavation</t>
  </si>
  <si>
    <t>Capping material - 6F2</t>
  </si>
  <si>
    <t>Not exceeding 50m³</t>
  </si>
  <si>
    <t>Series 9000  RESTRICTED WORKING</t>
  </si>
  <si>
    <t>Establish and remove lane closure on a road with speed limit up to and including 40mph</t>
  </si>
  <si>
    <t>Maintain lane closure on a road with speed limit up to and including 40mph (minimum 4hrs)</t>
  </si>
  <si>
    <t>Establish and remove lane closure on a road with speed limit over 40mph</t>
  </si>
  <si>
    <t>Maintain lane closure on a road with speed limit over 40mph (minimum 4hrs)</t>
  </si>
  <si>
    <t>Temporary Traffic Control</t>
  </si>
  <si>
    <t>Convoy working</t>
  </si>
  <si>
    <t>Excavation</t>
  </si>
  <si>
    <t>Excavation of acceptable or unacceptable material - other than class 5A in general excavation</t>
  </si>
  <si>
    <t>Disposal of Material</t>
  </si>
  <si>
    <t>Disposal of topsoil (Class 5A)</t>
  </si>
  <si>
    <t>Not exceeding 25m³</t>
  </si>
  <si>
    <t>Disposal of unacceptable contaminated, non hazardous material Class U1B</t>
  </si>
  <si>
    <t>Imported Fill</t>
  </si>
  <si>
    <t>Geotextile</t>
  </si>
  <si>
    <t>Completion of Formation and Sub-Formation</t>
  </si>
  <si>
    <t>Completion of formation</t>
  </si>
  <si>
    <t>Completion of sub-formation</t>
  </si>
  <si>
    <t>Binder course, AC 20 HDM bin 40/60</t>
  </si>
  <si>
    <t>Coated chippings - 14/20 mm size</t>
  </si>
  <si>
    <t>Extra Over binder course items, for contiguous areas</t>
  </si>
  <si>
    <t>Extra Over SMA or thin surface course items, for contiguous areas</t>
  </si>
  <si>
    <t>Extra Over HRA and chip surface course, for contiguous areas</t>
  </si>
  <si>
    <t>Asphalt Reinforcement</t>
  </si>
  <si>
    <t>Asphalt reinforcement: glass fibre grid; 100 kN/m tensile strength across width Glasgrid 8501 or equivalent</t>
  </si>
  <si>
    <t>Asphalt reinforcement: glass fibre grid; 200 kN/m tensile strength across width Glasgrid 8502 or equivalent</t>
  </si>
  <si>
    <t>Joints</t>
  </si>
  <si>
    <t>Saw cutting flexible pavement</t>
  </si>
  <si>
    <t>Sub-base</t>
  </si>
  <si>
    <t>Removal of existing road markings</t>
  </si>
  <si>
    <t>Kerb marking</t>
  </si>
  <si>
    <t>Pedestrian crossing studs</t>
  </si>
  <si>
    <t>Series 9000  Restricted Working</t>
  </si>
  <si>
    <t>Base course, AC 32 HDM base 40/60</t>
  </si>
  <si>
    <t xml:space="preserve">Topsoiling </t>
  </si>
  <si>
    <t>Pavement</t>
  </si>
  <si>
    <t>Refix or Adjust Ironwork</t>
  </si>
  <si>
    <t>Extra Over for Excavation in Hard Material</t>
  </si>
  <si>
    <t>Bond or Tack Coat</t>
  </si>
  <si>
    <t>Bond or tack coat</t>
  </si>
  <si>
    <t>Cut back existing flexible pavement</t>
  </si>
  <si>
    <t>Lane Closures on Dual Carriageways</t>
  </si>
  <si>
    <t>Disposal of unacceptable non-hazardous, uncontaminated material - clean (soil - granular or clay based)</t>
  </si>
  <si>
    <t>Disposal of unacceptable non-hazardous, uncontaminated material - rough (soil mixed with vegetation, concrete, brick, or clayware)</t>
  </si>
  <si>
    <t>High friction surfacing, Cl 924, Type 1, grey - cold applied epoxy resin; PSV 70</t>
  </si>
  <si>
    <t>High friction surfacing, Cl 924, Type 1, grey - cold applied MMA resin; PSV 70</t>
  </si>
  <si>
    <t>Extra Over high friction surfaces for colours other than grey</t>
  </si>
  <si>
    <t>Not exceeding 300mm wide exceeding 50 but not exceeding 100mm deep</t>
  </si>
  <si>
    <t>150mm wide and ribs at 250 centres</t>
  </si>
  <si>
    <t>Establish and remove on completion, road closures and diversions</t>
  </si>
  <si>
    <t>Maintain, road closures and diversions</t>
  </si>
  <si>
    <t>565</t>
  </si>
  <si>
    <t>No of Items</t>
  </si>
  <si>
    <t>K1-40 (0.4 - 0.6 litres per m²)</t>
  </si>
  <si>
    <t>Lane 1 of two lane dual carriageway road up to an initial length of 1,000m</t>
  </si>
  <si>
    <t>Lane 1 of two lane dual carriageway road up to an initial length of 1,000m. Incorporating a closure of lane 2 prior to the lane 1 closure (chicane type layout)</t>
  </si>
  <si>
    <t>Lane 2 of two lane dual carriageway road up to an initial length of 1,000m</t>
  </si>
  <si>
    <t>Price List Index Sheet</t>
  </si>
  <si>
    <t>Type 1 - in carriageway (Cl. 803)</t>
  </si>
  <si>
    <t>Not exceeding 5m³</t>
  </si>
  <si>
    <t>Exceeding 5 but not exceeding 25m³</t>
  </si>
  <si>
    <t>Exceeding 25 but not exceeding 100m³</t>
  </si>
  <si>
    <t>Type 1 - in carriageway (recycled)</t>
  </si>
  <si>
    <t>Base Course  - Asphalt Materials:  BS EN 13108 (Rates to be based upon a contiguous area exceeding 3,000m² of base course)</t>
  </si>
  <si>
    <t>Thickness adjustment in 10mm increments</t>
  </si>
  <si>
    <t>Base course, AC 20 HDM base 40/60</t>
  </si>
  <si>
    <t>60mm thick</t>
  </si>
  <si>
    <t>Base course, HRA 60/32 base 40/60</t>
  </si>
  <si>
    <t>Base course, HRA 60/20 base 40/60</t>
  </si>
  <si>
    <t>Binder Course -  Asphalt Materials:  BS EN 13108 (Rates to be based upon a contiguous area exceeding 3,000m² of binder course)</t>
  </si>
  <si>
    <t>Binder course, SMA 20 bin 40/60</t>
  </si>
  <si>
    <t>Thickness adjustment in 5mm increments</t>
  </si>
  <si>
    <t>60mm thick - PSV 55</t>
  </si>
  <si>
    <t>Binder course, SMA 14 bin 40/60</t>
  </si>
  <si>
    <t>45mm thick</t>
  </si>
  <si>
    <t>Binder course, HRA 60/20 bin 40/60</t>
  </si>
  <si>
    <t>Binder course, HRA 50/14 bin 40/60</t>
  </si>
  <si>
    <t xml:space="preserve">45mm thick </t>
  </si>
  <si>
    <t xml:space="preserve">60mm thick </t>
  </si>
  <si>
    <t>Surface Course - Asphalt Materials:  BS EN 13108 (Rates to be based upon a contiguous area exceeding 3,000m² of surface course)</t>
  </si>
  <si>
    <t>Surface course, HRA 35/14 surf PMB des WTR1</t>
  </si>
  <si>
    <t>45mm thick - HRA 35/14 surf des</t>
  </si>
  <si>
    <t>Surface course, HRA 35/14 surf PMB des WTR2 (Rut resistant option)</t>
  </si>
  <si>
    <t>Surface course, HRA 55/10 surf PMB WTR1 (Not suitable for 40mph or more)</t>
  </si>
  <si>
    <t>Surface course, HRA 55/10 surf PMB WTR2 (Not suitable for 40mph or more) (Rut resistant option)</t>
  </si>
  <si>
    <t>Surface course, SMA 10 surf 40/60 WTR1</t>
  </si>
  <si>
    <t>Surface course, SMA 10 surf 40/60 WTR2 (Rut resistant option)</t>
  </si>
  <si>
    <t>Surface course, SMA 6 surf 40/60 WTR1</t>
  </si>
  <si>
    <t>Surface course, SMA 6 surf 40/60 WTR2 (Rut resistant option)</t>
  </si>
  <si>
    <t>Surface course, 10mm Thin surface course system to Cl 942</t>
  </si>
  <si>
    <t>40mm thick - PSV 68</t>
  </si>
  <si>
    <t>Surface course, 6mm Thin surface course system to Cl 942</t>
  </si>
  <si>
    <t>Regulating - asphalt materials:  BS EN 13108</t>
  </si>
  <si>
    <t>SMA 10 reg 40/60 WTR 2</t>
  </si>
  <si>
    <t>HRA 60/20 reg 40/60 des WTR 2</t>
  </si>
  <si>
    <t>AC 20 HDM reg 40/60</t>
  </si>
  <si>
    <t>Extra Over Asphalt Materials</t>
  </si>
  <si>
    <t>Extra Over base course items, for contiguous areas</t>
  </si>
  <si>
    <t>Exceeding 250 but not exceeding 500m²</t>
  </si>
  <si>
    <t>Exceeding 1000 but not exceeding 3,000m²</t>
  </si>
  <si>
    <t>Extra Over high stone content HRA surface course items, for contiguous areas</t>
  </si>
  <si>
    <t>Cold Milling (Planing)</t>
  </si>
  <si>
    <t>Cold Milling bituminous carriageway, not exceeding 15mm deep</t>
  </si>
  <si>
    <t>Cold Milling bituminous carriageway, exceeding 15mm deep but not exceeding 50mm deep</t>
  </si>
  <si>
    <t>Cold Milling bituminous carriageway, exceeding 50mm deep but not exceeding 100mm deep</t>
  </si>
  <si>
    <t>Cold Milling bituminous carriageway, exceeding 100mm deep but not exceeding 150mm deep</t>
  </si>
  <si>
    <t>Disposal of coal tar contaminated planings (unexcavated volume)</t>
  </si>
  <si>
    <t>Cold milling in concrete (unexcavated volume)</t>
  </si>
  <si>
    <t>Cold milling exceeding 150mm deep (unexcavated volume)</t>
  </si>
  <si>
    <t>Extra over, all items of cold milling for Fine/Micro milling finish</t>
  </si>
  <si>
    <t>High Friction Surfacing</t>
  </si>
  <si>
    <t>High friction surfacing, Cl 924, Type 1, grey - cold applied polyurethane resin; PSV 70</t>
  </si>
  <si>
    <t>Crack Repairs and Joint Sealants</t>
  </si>
  <si>
    <t>Overbanding crack/joint sealant</t>
  </si>
  <si>
    <t>Not exceeding 50m</t>
  </si>
  <si>
    <t>Exceeding 50m but not exceeeding 250m</t>
  </si>
  <si>
    <t>Exceeding 250m</t>
  </si>
  <si>
    <t xml:space="preserve">Saw cut and seal bituminous overlay </t>
  </si>
  <si>
    <t>Insitu Recycling</t>
  </si>
  <si>
    <t>Extra Over/Under items of insitu recycling for:</t>
  </si>
  <si>
    <t>Binder % adjustment in 1% increments (by weight)</t>
  </si>
  <si>
    <t>Thickness adjustment in 25mm increments</t>
  </si>
  <si>
    <t>Insitu recycled HBM Base, with 4% binder (by weight), 200mm thick in rural areas (minimal kerbs/accesses)</t>
  </si>
  <si>
    <t>Work in urban/residential areas (with substantial kerbs/accesses) to match existing levels</t>
  </si>
  <si>
    <t>Site investigation trial pit, for material sampling/testing and HMB design</t>
  </si>
  <si>
    <t>White thermoplastic with applied glass beads - continuous line</t>
  </si>
  <si>
    <t>White thermoplastic with applied glass beads - solid area</t>
  </si>
  <si>
    <t>White thermoplastic with applied glass beads - intermittent line</t>
  </si>
  <si>
    <t>White thermoplastic raised rib line</t>
  </si>
  <si>
    <t>White thermoplastic with applied glass beads - arrow</t>
  </si>
  <si>
    <t>White thermoplastic with applied glass beads - letters or numerals</t>
  </si>
  <si>
    <t>White thermoplastic with applied glass beads - cycle symbol</t>
  </si>
  <si>
    <t>White thermoplastic with applied glass beads - triangle</t>
  </si>
  <si>
    <t>Extra Over white thermoplastic</t>
  </si>
  <si>
    <t>Yellow thermoplastic</t>
  </si>
  <si>
    <t>White methyl-methacrylate with applied glass beads - continuous line</t>
  </si>
  <si>
    <t>White methyl-methacrylate with applied glass beads - solid area</t>
  </si>
  <si>
    <t>White methyl-methacrylate with applied glass beads - intermittent line</t>
  </si>
  <si>
    <t>White methyl-methacrylate with applied glass beads - triangle</t>
  </si>
  <si>
    <t>White methyl-methacrylate with applied glass beads - arrow</t>
  </si>
  <si>
    <t>White methyl-methacrylate with applied glass beads - letters or numerals</t>
  </si>
  <si>
    <t>White methyl-methacrylate with applied glass beads - cycle symbol</t>
  </si>
  <si>
    <t>Extra Over white methyl-methacrylate</t>
  </si>
  <si>
    <t>Yellow methyl-methacrylate</t>
  </si>
  <si>
    <t>Square Stainless Steel road stud with serrated non slip surface</t>
  </si>
  <si>
    <t>Retro-reflecting road studs, any approved colour</t>
  </si>
  <si>
    <t>Depressible embedded road stud, rubber insert renewed within existing base, uni or bi-directional</t>
  </si>
  <si>
    <t>Depressible embedded road stud, new base (254 x 140mm) and rubber insert, uni or bi-directional</t>
  </si>
  <si>
    <t>Inlaid circular 360 degree glass reflecting road stud, uni or bi-directional</t>
  </si>
  <si>
    <t>Plastic stick-on road stud, uni or bi-directional</t>
  </si>
  <si>
    <t>Erection and removal</t>
  </si>
  <si>
    <t>Manufacture, erection and removal</t>
  </si>
  <si>
    <t>Letter Drops</t>
  </si>
  <si>
    <t>100 letters</t>
  </si>
  <si>
    <t>No parking signs</t>
  </si>
  <si>
    <t>Establish and remove on completion temporary traffic signals on single carriageway</t>
  </si>
  <si>
    <t>Establish and remove on completion, Stop / Go board on single carriageway</t>
  </si>
  <si>
    <t>Maintain Stop / Go board</t>
  </si>
  <si>
    <t>Road closure</t>
  </si>
  <si>
    <t>Side roads to be manned by gatepersons</t>
  </si>
  <si>
    <t>Diversion signs</t>
  </si>
  <si>
    <t>Refix or adjust the level of any class of cover in carriageway, footway or verge (over 6 covers per site)</t>
  </si>
  <si>
    <t>Hinged circular gasket cover 600mm dia over base 840 x 840 x 100mm deep class D400, cast iron cover and frame</t>
  </si>
  <si>
    <t>Refix or adjust the level of any BT cover in carriageway, footway or verge, to their specification, as authorised under the LN320 agreement</t>
  </si>
  <si>
    <t>Small cover (not exceeding 0.05m2)</t>
  </si>
  <si>
    <t>Medium cover (exceeding 0.05 but not exceeding 0.4m2)</t>
  </si>
  <si>
    <t>Large cover (exceeding 0.4m2)</t>
  </si>
  <si>
    <t>Single BT cover</t>
  </si>
  <si>
    <t>Extra Over for use of mastic asphalt reinstatement system, medium cover (exceeding 0.05 but not exceeding 0.4m2)</t>
  </si>
  <si>
    <t>Extra Over for use of mastic asphalt reinstatement system, small cover (not exceeding 0.05m2)</t>
  </si>
  <si>
    <t>Extra Over for use of mastic asphalt reinstatement system, large cover (exceeding 0.4m2)</t>
  </si>
  <si>
    <t>Manhole cover and frame D400, small cover (not exceeding 0.05m2)</t>
  </si>
  <si>
    <t>Manhole cover and frame D400, medium cover (exceeding 0.05 but not exceeding 0.4m2)</t>
  </si>
  <si>
    <t>Gully grating and frame D400, small cover (not exceeding 0.05m2)</t>
  </si>
  <si>
    <t>Gully grating and frame D400, medium cover (exceeding 0.05 but not exceeding 0.4m2)</t>
  </si>
  <si>
    <t>Manhole cover and frame D400 large cover (exceeding 0.4m2)</t>
  </si>
  <si>
    <t>Gully grating and frame D400, large cover (exceeding 0.4m2)</t>
  </si>
  <si>
    <t>Double BT cover</t>
  </si>
  <si>
    <t>Triple BT cover</t>
  </si>
  <si>
    <t>Extra Over for use of mastic asphalt reinstatement system, single BT cover</t>
  </si>
  <si>
    <t>Extra Over for use of mastic asphalt reinstatement system, double BT cover</t>
  </si>
  <si>
    <t>Extra Over for use of mastic asphalt reinstatement system, triple BT cover</t>
  </si>
  <si>
    <t>Extra Over for use of new cover from store, supplied by BT</t>
  </si>
  <si>
    <t>Deposition of fill</t>
  </si>
  <si>
    <t>Deposition of fill material arising from excavation</t>
  </si>
  <si>
    <t>C8/10 concrete</t>
  </si>
  <si>
    <t>Foamed Concrete</t>
  </si>
  <si>
    <t>Supply and lay topsoil class 5A or 5B</t>
  </si>
  <si>
    <t>Extra Over for excavation of asphalt, concrete, brick or rock</t>
  </si>
  <si>
    <t>Extra over, cold milling bituminous carriageway, for</t>
  </si>
  <si>
    <t>Surface course, HRA 35/14 surf PMB des WTR2 (roundabout option)</t>
  </si>
  <si>
    <t xml:space="preserve">30mm thick </t>
  </si>
  <si>
    <t>Binder course, AC 10 EME2 bin 15/25</t>
  </si>
  <si>
    <t>Binder course, AC 14 EME2 bin 15/25 WTR2</t>
  </si>
  <si>
    <t>Base course, AC 14 EME2 base 15/25</t>
  </si>
  <si>
    <t>Base course, AC 20 EME2 base 15/25 WTR2</t>
  </si>
  <si>
    <t>Methyl-methacrylate zig-zag lines to diagram 1001.3</t>
  </si>
  <si>
    <t>Methyl-methacrylate kerb marking</t>
  </si>
  <si>
    <t>White methyl-methacrylate road hump marking to diagram 1062</t>
  </si>
  <si>
    <t>Series 1500 COMMUNICATIONS</t>
  </si>
  <si>
    <t>Loop detector installation, connection and certification, in asphalt carriageway, as per specification in Appendix 12/5 and the KCC Traffic Systems General Specificaion</t>
  </si>
  <si>
    <t>Stopline/presence loop</t>
  </si>
  <si>
    <t>System D loop</t>
  </si>
  <si>
    <t>All red loop</t>
  </si>
  <si>
    <t>SCOOT loop</t>
  </si>
  <si>
    <t>MOVA loop</t>
  </si>
  <si>
    <t>Cleaning Gullies</t>
  </si>
  <si>
    <t>No parking cones</t>
  </si>
  <si>
    <t>Customer Communication</t>
  </si>
  <si>
    <t>Series 1500 Communications</t>
  </si>
  <si>
    <t>Series 1200 Traffic Signs and Road Marking</t>
  </si>
  <si>
    <t>Series 700 Pavements</t>
  </si>
  <si>
    <t>Series 600 Earthworks</t>
  </si>
  <si>
    <t>Series 150 Traffic Management</t>
  </si>
  <si>
    <t>Series 100 Preliminaries</t>
  </si>
  <si>
    <t>Series 500 Drainage and Service Ducts</t>
  </si>
  <si>
    <t>Delivery of letters supplied by overseeing organisation to properties</t>
  </si>
  <si>
    <t>Extra over to delivery of letter for printing</t>
  </si>
  <si>
    <t>Extra over to items in series 0100, 0150, 0500, 0600, 0700, 1200 and 1500 for restricted working hours</t>
  </si>
  <si>
    <t>Extra over to items in series 0100, 0150, 0500, 0600, 0700, 1200 and 1500 for limited working window</t>
  </si>
  <si>
    <t>10 hour working window - Normal working</t>
  </si>
  <si>
    <t>Monday to Friday days - 07:00 to 19:00 - Normal working</t>
  </si>
  <si>
    <t>Monday to Friday nights - 19:00 to 07:00</t>
  </si>
  <si>
    <t>Saturday days - 07:00 to 19:00</t>
  </si>
  <si>
    <t>9 hour working window</t>
  </si>
  <si>
    <t>8 hour working window</t>
  </si>
  <si>
    <t>7 hour working window</t>
  </si>
  <si>
    <t>6 hour working window</t>
  </si>
  <si>
    <t>5 hour working window</t>
  </si>
  <si>
    <t>Saturday nights - 19:00 to 07:00</t>
  </si>
  <si>
    <t>Sunday and Statutory Holiday nights - 19:00 to 07:00</t>
  </si>
  <si>
    <t>Sunday and Statutory Holiday days - 07:00 to 19:00</t>
  </si>
  <si>
    <t>4 hour working window</t>
  </si>
  <si>
    <t>Traffic Management Operatives</t>
  </si>
  <si>
    <t>Traffic Management operative for overseeing organisation for agreed additional duties</t>
  </si>
  <si>
    <t>Advanced information board on 'A' frame as appendix 1/21 to standard detail KCC/HTW/100/002</t>
  </si>
  <si>
    <t>Bespoke information Boards on 'A' frame to standard detail KCC/HTW/100/004</t>
  </si>
  <si>
    <t>Side roads to be closed and manned by gatepersons</t>
  </si>
  <si>
    <t>Clean gully connection and drainage pipes</t>
  </si>
  <si>
    <t>Extra over single vehicle convoy working for additional convoy vehicles</t>
  </si>
  <si>
    <t>Single vehicle working including manually operated traffic signals</t>
  </si>
  <si>
    <t>Exceeding 150 but not exceeding 500m²</t>
  </si>
  <si>
    <t>Extra Over to any items of road marking for</t>
  </si>
  <si>
    <t>Extra over to all loop detector installation for clearing blocked underkerb ducts</t>
  </si>
  <si>
    <t>Not exceeding 50m²</t>
  </si>
  <si>
    <t>Exceeding 50m²</t>
  </si>
  <si>
    <t>Road Humps and Speed Cushions</t>
  </si>
  <si>
    <t>Round top/flat top speed hump/cushion, in AC 10 close surf 100/150 to Clause 912, 30mm thick</t>
  </si>
  <si>
    <t>Not exceeding 5m²</t>
  </si>
  <si>
    <t>Exceeding 5 but not exceeding 20m²</t>
  </si>
  <si>
    <t>Exceeding 20m²</t>
  </si>
  <si>
    <t>Round top/flat top hump and speed cushion, AC 10 close reg 40/60 regulating to Clause 907</t>
  </si>
  <si>
    <t>Establishment of road marking removal per ordered package of works</t>
  </si>
  <si>
    <t>No Parking Measures</t>
  </si>
  <si>
    <t>Temporary Information Signs</t>
  </si>
  <si>
    <t>Electronic mobile VMS to TR2518A</t>
  </si>
  <si>
    <t>Extra over diversion signs for non-standard sign face</t>
  </si>
  <si>
    <t>Extra Over to refix or adjust cover for use of new cover and frame</t>
  </si>
  <si>
    <t>Refix or Adjust BT ironwork</t>
  </si>
  <si>
    <t>Clean existing gully catchpit chamber of debris and silt</t>
  </si>
  <si>
    <t>Establishment of pipe cleaning works crew and equipment per ordered package of works</t>
  </si>
  <si>
    <t>Establishment of road marking installation works crew and equipment per ordered package of works</t>
  </si>
  <si>
    <t>Establishment of loop detector installation works crew and equipment per ordered package of works</t>
  </si>
  <si>
    <t>Scabbling works crew and equipment</t>
  </si>
  <si>
    <t>Hydro blasting works crew and equipment</t>
  </si>
  <si>
    <t>Grit blasting works crew and equipment</t>
  </si>
  <si>
    <t>Screed or sprayed marking by grit blasting</t>
  </si>
  <si>
    <t>Rib line by grit blasting</t>
  </si>
  <si>
    <t>Thermoplastic works crew and equipment</t>
  </si>
  <si>
    <t>Methyl-methacrylate works crew and equipment</t>
  </si>
  <si>
    <t>Road stud works crew and equipment</t>
  </si>
  <si>
    <t>Establishment of road stud installation per ordered package of works</t>
  </si>
  <si>
    <t>Fill and overbanding crack repair/joint sealant</t>
  </si>
  <si>
    <t>Inlay crack repair/joint sealant</t>
  </si>
  <si>
    <t>Establishment of works crew and equipment per ordered package of works</t>
  </si>
  <si>
    <t>Speed detection loops, set of 2</t>
  </si>
  <si>
    <t>Historic Data</t>
  </si>
  <si>
    <t>Uses</t>
  </si>
  <si>
    <t>Total</t>
  </si>
  <si>
    <t>op day</t>
  </si>
  <si>
    <t>Op day</t>
  </si>
  <si>
    <t>Model Total  £</t>
  </si>
  <si>
    <t>Series Total (£)</t>
  </si>
  <si>
    <t>Historical 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</si>
</sst>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0.0000"/>
    <numFmt numFmtId="165" formatCode="_(* #,##0_);_(* \(#,##0\);_(* &quot;-&quot;_);_(@_)"/>
    <numFmt numFmtId="166" formatCode="_(* #,##0.00_);_(* \(#,##0.00\);_(* &quot;-&quot;??_);_(@_)"/>
    <numFmt numFmtId="167" formatCode="_(&quot;Ch$&quot;* #,##0_);_(&quot;Ch$&quot;* \(#,##0\);_(&quot;Ch$&quot;* &quot;-&quot;_);_(@_)"/>
    <numFmt numFmtId="168" formatCode="_(&quot;Ch$&quot;* #,##0.00_);_(&quot;Ch$&quot;* \(#,##0.00\);_(&quot;Ch$&quot;* &quot;-&quot;??_);_(@_)"/>
    <numFmt numFmtId="169" formatCode="_-[$€-2]* #,##0.00_-;\-[$€-2]* #,##0.00_-;_-[$€-2]* &quot;-&quot;??_-"/>
    <numFmt numFmtId="170" formatCode="&quot;£&quot;#,##0.0000"/>
    <numFmt numFmtId="171" formatCode="&quot;£&quot;#,##0.00"/>
    <numFmt numFmtId="172" formatCode="0.000"/>
    <numFmt numFmtId="173" formatCode="[$-F800]dddd\,\ mmmm\ dd\,\ yyyy"/>
    <numFmt numFmtId="174" formatCode="_-* #,##0_-;\-* #,##0_-;_-* &quot;-&quot;??_-;_-@_-"/>
    <numFmt numFmtId="175" formatCode="0.0%"/>
  </numFmts>
  <fonts count="3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name val="Arial"/>
      <family val="2"/>
    </font>
    <font>
      <b/>
      <sz val="14"/>
      <name val="Arial"/>
      <family val="2"/>
    </font>
    <font>
      <sz val="10"/>
      <color theme="1"/>
      <name val="Arial"/>
      <family val="2"/>
    </font>
    <font>
      <sz val="10"/>
      <name val="Geneva"/>
    </font>
    <font>
      <sz val="10"/>
      <name val="Frutiger 55 Roman"/>
    </font>
    <font>
      <u/>
      <sz val="10"/>
      <color indexed="12"/>
      <name val="Arial"/>
      <family val="2"/>
    </font>
    <font>
      <u/>
      <sz val="10"/>
      <color theme="10"/>
      <name val="Arial"/>
      <family val="2"/>
    </font>
    <font>
      <sz val="12"/>
      <color indexed="8"/>
      <name val="Arial"/>
      <family val="2"/>
    </font>
    <font>
      <sz val="11"/>
      <name val="Arial"/>
      <family val="2"/>
    </font>
    <font>
      <sz val="11"/>
      <color indexed="8"/>
      <name val="Arial"/>
      <family val="2"/>
    </font>
    <font>
      <b/>
      <sz val="11"/>
      <name val="Arial"/>
      <family val="2"/>
    </font>
    <font>
      <sz val="10"/>
      <color rgb="FFFF0000"/>
      <name val="Arial"/>
      <family val="2"/>
    </font>
    <font>
      <sz val="10"/>
      <name val="Arial"/>
      <family val="2"/>
    </font>
    <font>
      <sz val="12"/>
      <color theme="1"/>
      <name val="Arial"/>
      <family val="2"/>
    </font>
    <font>
      <sz val="11"/>
      <color theme="1"/>
      <name val="Arial"/>
      <family val="2"/>
    </font>
    <font>
      <b/>
      <sz val="12"/>
      <color theme="0"/>
      <name val="Arial"/>
      <family val="2"/>
    </font>
    <font>
      <sz val="11"/>
      <color rgb="FF0070C0"/>
      <name val="Arial"/>
      <family val="2"/>
    </font>
    <font>
      <b/>
      <sz val="11"/>
      <color theme="1"/>
      <name val="Arial"/>
      <family val="2"/>
    </font>
    <font>
      <sz val="11"/>
      <color indexed="8"/>
      <name val="Calibri"/>
      <family val="2"/>
    </font>
    <font>
      <b/>
      <u/>
      <sz val="11"/>
      <color theme="1"/>
      <name val="Arial"/>
      <family val="2"/>
    </font>
    <font>
      <b/>
      <sz val="11"/>
      <color indexed="8"/>
      <name val="Arial"/>
      <family val="2"/>
    </font>
    <font>
      <sz val="10"/>
      <name val="Arial"/>
      <family val="2"/>
    </font>
    <font>
      <sz val="10"/>
      <name val="Arial"/>
      <family val="2"/>
    </font>
    <font>
      <sz val="11"/>
      <name val="Calibri"/>
      <family val="2"/>
    </font>
    <font>
      <sz val="10"/>
      <color theme="9" tint="-0.249977111117893"/>
      <name val="Arial"/>
      <family val="2"/>
    </font>
    <font>
      <sz val="10"/>
      <name val="Arial"/>
      <family val="2"/>
    </font>
    <font>
      <sz val="11"/>
      <color rgb="FFFF0000"/>
      <name val="Arial"/>
      <family val="2"/>
    </font>
    <font>
      <b/>
      <sz val="10"/>
      <color rgb="FFFF0000"/>
      <name val="Arial"/>
      <family val="2"/>
    </font>
    <font>
      <b/>
      <sz val="11"/>
      <color theme="0"/>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lightDown"/>
    </fill>
    <fill>
      <patternFill patternType="solid">
        <fgColor theme="9" tint="0.39997558519241921"/>
        <bgColor indexed="64"/>
      </patternFill>
    </fill>
    <fill>
      <patternFill patternType="solid">
        <fgColor rgb="FF002060"/>
        <bgColor indexed="64"/>
      </patternFill>
    </fill>
    <fill>
      <patternFill patternType="lightDown">
        <bgColor theme="0" tint="-0.249977111117893"/>
      </patternFill>
    </fill>
    <fill>
      <patternFill patternType="solid">
        <fgColor theme="4" tint="-0.24994659260841701"/>
        <bgColor indexed="64"/>
      </patternFill>
    </fill>
    <fill>
      <patternFill patternType="solid">
        <fgColor theme="8" tint="-0.499984740745262"/>
        <bgColor indexed="64"/>
      </patternFill>
    </fill>
  </fills>
  <borders count="1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97">
    <xf numFmtId="0" fontId="0" fillId="0" borderId="0"/>
    <xf numFmtId="0" fontId="8" fillId="0" borderId="0"/>
    <xf numFmtId="0" fontId="11" fillId="0" borderId="0"/>
    <xf numFmtId="169" fontId="11"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4" fillId="0" borderId="0"/>
    <xf numFmtId="0" fontId="8" fillId="0" borderId="0"/>
    <xf numFmtId="0" fontId="4" fillId="0" borderId="0"/>
    <xf numFmtId="0" fontId="4"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4" fillId="0" borderId="0"/>
    <xf numFmtId="0" fontId="4" fillId="0" borderId="0"/>
    <xf numFmtId="44" fontId="8" fillId="0" borderId="0" applyFont="0" applyFill="0" applyBorder="0" applyAlignment="0" applyProtection="0"/>
    <xf numFmtId="166" fontId="8" fillId="0" borderId="0" applyFont="0" applyFill="0" applyBorder="0" applyAlignment="0" applyProtection="0"/>
    <xf numFmtId="44" fontId="4" fillId="0" borderId="0" applyFont="0" applyFill="0" applyBorder="0" applyAlignment="0" applyProtection="0"/>
    <xf numFmtId="0" fontId="4" fillId="0" borderId="0"/>
    <xf numFmtId="0" fontId="15" fillId="0" borderId="0"/>
    <xf numFmtId="0" fontId="8" fillId="0" borderId="0" applyNumberFormat="0" applyFont="0" applyFill="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9" fontId="1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0" fontId="6" fillId="0" borderId="0"/>
    <xf numFmtId="9" fontId="20" fillId="0" borderId="0" applyFont="0" applyFill="0" applyBorder="0" applyAlignment="0" applyProtection="0"/>
    <xf numFmtId="0" fontId="21" fillId="0" borderId="0"/>
    <xf numFmtId="43" fontId="6" fillId="0" borderId="0" applyFont="0" applyFill="0" applyBorder="0" applyAlignment="0" applyProtection="0"/>
    <xf numFmtId="0" fontId="6" fillId="0" borderId="0"/>
    <xf numFmtId="0" fontId="26" fillId="0" borderId="0"/>
    <xf numFmtId="0" fontId="21" fillId="0" borderId="0"/>
    <xf numFmtId="43" fontId="12" fillId="0" borderId="0" applyFont="0" applyFill="0" applyBorder="0" applyAlignment="0" applyProtection="0"/>
    <xf numFmtId="0" fontId="6" fillId="0" borderId="0"/>
    <xf numFmtId="0" fontId="29" fillId="0" borderId="0"/>
    <xf numFmtId="44" fontId="30" fillId="0" borderId="0" applyFont="0" applyFill="0" applyBorder="0" applyAlignment="0" applyProtection="0"/>
    <xf numFmtId="0" fontId="3" fillId="0" borderId="0"/>
    <xf numFmtId="0" fontId="30" fillId="0" borderId="0"/>
    <xf numFmtId="9" fontId="30" fillId="0" borderId="0" applyFont="0" applyFill="0" applyBorder="0" applyAlignment="0" applyProtection="0"/>
    <xf numFmtId="0" fontId="6"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44" fontId="6" fillId="0" borderId="0" applyFont="0" applyFill="0" applyBorder="0" applyAlignment="0" applyProtection="0"/>
    <xf numFmtId="166" fontId="6" fillId="0" borderId="0" applyFont="0" applyFill="0" applyBorder="0" applyAlignment="0" applyProtection="0"/>
    <xf numFmtId="44" fontId="1" fillId="0" borderId="0" applyFont="0" applyFill="0" applyBorder="0" applyAlignment="0" applyProtection="0"/>
    <xf numFmtId="0" fontId="1" fillId="0" borderId="0"/>
    <xf numFmtId="0" fontId="6"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 fillId="0" borderId="0"/>
    <xf numFmtId="0" fontId="6" fillId="0" borderId="0"/>
    <xf numFmtId="9" fontId="6" fillId="0" borderId="0" applyFont="0" applyFill="0" applyBorder="0" applyAlignment="0" applyProtection="0"/>
    <xf numFmtId="0" fontId="1" fillId="0" borderId="0"/>
    <xf numFmtId="43" fontId="33" fillId="0" borderId="0" applyFont="0" applyFill="0" applyBorder="0" applyAlignment="0" applyProtection="0"/>
  </cellStyleXfs>
  <cellXfs count="425">
    <xf numFmtId="0" fontId="0" fillId="0" borderId="0" xfId="0"/>
    <xf numFmtId="0" fontId="6" fillId="0" borderId="0" xfId="0" applyFont="1" applyFill="1" applyBorder="1" applyAlignment="1">
      <alignment horizontal="center"/>
    </xf>
    <xf numFmtId="2" fontId="6" fillId="0" borderId="0" xfId="0" applyNumberFormat="1" applyFont="1" applyFill="1" applyBorder="1" applyProtection="1">
      <protection locked="0"/>
    </xf>
    <xf numFmtId="2" fontId="6" fillId="0" borderId="0" xfId="0" applyNumberFormat="1" applyFont="1" applyFill="1" applyBorder="1" applyProtection="1"/>
    <xf numFmtId="49" fontId="6" fillId="0" borderId="0" xfId="0" applyNumberFormat="1" applyFont="1" applyFill="1" applyBorder="1" applyAlignment="1">
      <alignment horizontal="center"/>
    </xf>
    <xf numFmtId="0" fontId="6" fillId="0" borderId="0" xfId="0" applyFont="1" applyBorder="1" applyAlignment="1">
      <alignment horizontal="left"/>
    </xf>
    <xf numFmtId="4" fontId="5" fillId="0" borderId="0" xfId="0" applyNumberFormat="1" applyFont="1" applyBorder="1" applyAlignment="1">
      <alignment horizontal="right"/>
    </xf>
    <xf numFmtId="49" fontId="6" fillId="0" borderId="1" xfId="0" applyNumberFormat="1" applyFont="1" applyFill="1" applyBorder="1" applyAlignment="1">
      <alignment horizontal="center"/>
    </xf>
    <xf numFmtId="49" fontId="6" fillId="0" borderId="1"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0" fontId="6" fillId="0" borderId="0" xfId="0" applyFont="1" applyBorder="1"/>
    <xf numFmtId="2" fontId="6" fillId="0" borderId="0" xfId="0" applyNumberFormat="1" applyFont="1" applyFill="1" applyBorder="1" applyAlignment="1" applyProtection="1"/>
    <xf numFmtId="49" fontId="6" fillId="0" borderId="0" xfId="0" applyNumberFormat="1" applyFont="1" applyBorder="1" applyAlignment="1">
      <alignment horizontal="left"/>
    </xf>
    <xf numFmtId="164" fontId="6" fillId="0" borderId="0" xfId="0" applyNumberFormat="1" applyFont="1" applyFill="1" applyBorder="1" applyAlignment="1" applyProtection="1"/>
    <xf numFmtId="0" fontId="6" fillId="0" borderId="1" xfId="0" applyFont="1" applyBorder="1"/>
    <xf numFmtId="164" fontId="0" fillId="0" borderId="0" xfId="0" applyNumberFormat="1" applyFill="1" applyBorder="1" applyProtection="1"/>
    <xf numFmtId="49" fontId="6" fillId="0" borderId="1" xfId="0" applyNumberFormat="1" applyFont="1" applyBorder="1" applyAlignment="1">
      <alignment horizontal="center"/>
    </xf>
    <xf numFmtId="49" fontId="6" fillId="0" borderId="0" xfId="0" applyNumberFormat="1" applyFont="1" applyBorder="1" applyAlignment="1">
      <alignment horizontal="center"/>
    </xf>
    <xf numFmtId="49" fontId="8" fillId="0" borderId="0" xfId="0" applyNumberFormat="1" applyFont="1" applyFill="1" applyBorder="1" applyAlignment="1" applyProtection="1">
      <alignment horizontal="center"/>
    </xf>
    <xf numFmtId="49" fontId="6" fillId="0" borderId="0"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wrapText="1"/>
    </xf>
    <xf numFmtId="0" fontId="7" fillId="0" borderId="0" xfId="0" applyFont="1" applyFill="1" applyBorder="1" applyAlignment="1">
      <alignment horizontal="left" wrapText="1"/>
    </xf>
    <xf numFmtId="0" fontId="0" fillId="0" borderId="0" xfId="0" applyFont="1" applyFill="1" applyBorder="1" applyAlignment="1">
      <alignment wrapText="1"/>
    </xf>
    <xf numFmtId="0" fontId="7"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wrapText="1"/>
    </xf>
    <xf numFmtId="0" fontId="7" fillId="0" borderId="0" xfId="0" applyFont="1" applyBorder="1" applyAlignment="1">
      <alignment wrapText="1"/>
    </xf>
    <xf numFmtId="0" fontId="6" fillId="0" borderId="0" xfId="0" applyFont="1" applyBorder="1" applyAlignment="1">
      <alignment wrapText="1"/>
    </xf>
    <xf numFmtId="49" fontId="0" fillId="0" borderId="0" xfId="0" applyNumberFormat="1" applyFont="1" applyFill="1" applyBorder="1" applyAlignment="1" applyProtection="1">
      <alignment horizontal="center"/>
    </xf>
    <xf numFmtId="2" fontId="8" fillId="0" borderId="0" xfId="0" applyNumberFormat="1" applyFont="1" applyFill="1" applyBorder="1" applyAlignment="1" applyProtection="1"/>
    <xf numFmtId="0" fontId="8" fillId="0" borderId="0" xfId="0" applyFont="1" applyBorder="1"/>
    <xf numFmtId="49" fontId="8" fillId="0" borderId="1" xfId="0" applyNumberFormat="1" applyFont="1" applyFill="1" applyBorder="1" applyAlignment="1" applyProtection="1">
      <alignment horizontal="center"/>
    </xf>
    <xf numFmtId="49" fontId="6" fillId="0" borderId="1" xfId="0" applyNumberFormat="1" applyFont="1" applyFill="1" applyBorder="1" applyAlignment="1" applyProtection="1">
      <alignment horizontal="center" vertical="top"/>
    </xf>
    <xf numFmtId="49" fontId="6" fillId="0" borderId="0" xfId="0" applyNumberFormat="1" applyFont="1" applyFill="1" applyBorder="1" applyAlignment="1" applyProtection="1">
      <alignment horizontal="center" vertical="top"/>
    </xf>
    <xf numFmtId="49" fontId="6" fillId="0" borderId="0" xfId="0" applyNumberFormat="1" applyFont="1" applyFill="1" applyBorder="1" applyAlignment="1">
      <alignment horizontal="center" vertical="top"/>
    </xf>
    <xf numFmtId="0" fontId="8" fillId="0" borderId="0" xfId="0" applyFont="1" applyBorder="1"/>
    <xf numFmtId="0" fontId="16" fillId="0" borderId="0" xfId="0" applyFont="1" applyFill="1" applyBorder="1" applyAlignment="1"/>
    <xf numFmtId="0" fontId="16" fillId="0" borderId="0" xfId="0" applyFont="1" applyFill="1" applyBorder="1" applyAlignment="1">
      <alignment horizontal="center"/>
    </xf>
    <xf numFmtId="0" fontId="16" fillId="0" borderId="0" xfId="0" applyFont="1" applyBorder="1"/>
    <xf numFmtId="49" fontId="16" fillId="0" borderId="0" xfId="0" applyNumberFormat="1" applyFont="1" applyFill="1" applyBorder="1" applyAlignment="1" applyProtection="1">
      <alignment horizontal="center" vertical="top"/>
    </xf>
    <xf numFmtId="0" fontId="18" fillId="0" borderId="0" xfId="0" applyFont="1" applyBorder="1" applyAlignment="1">
      <alignment wrapText="1"/>
    </xf>
    <xf numFmtId="0" fontId="18" fillId="0" borderId="0" xfId="0" applyFont="1" applyFill="1" applyBorder="1" applyAlignment="1">
      <alignment horizontal="left" wrapText="1"/>
    </xf>
    <xf numFmtId="0" fontId="16" fillId="0" borderId="0" xfId="0" applyFont="1" applyBorder="1" applyAlignment="1">
      <alignment horizontal="left"/>
    </xf>
    <xf numFmtId="4" fontId="18" fillId="0" borderId="0" xfId="0" applyNumberFormat="1" applyFont="1" applyBorder="1" applyAlignment="1">
      <alignment horizontal="right"/>
    </xf>
    <xf numFmtId="0" fontId="9" fillId="0" borderId="0" xfId="0" applyFont="1" applyFill="1" applyBorder="1" applyAlignment="1"/>
    <xf numFmtId="0" fontId="16" fillId="0" borderId="8" xfId="0" applyFont="1" applyFill="1" applyBorder="1" applyAlignment="1">
      <alignment horizontal="center"/>
    </xf>
    <xf numFmtId="0" fontId="16" fillId="0" borderId="9" xfId="0" applyFont="1" applyBorder="1" applyAlignment="1">
      <alignment wrapText="1"/>
    </xf>
    <xf numFmtId="0" fontId="16" fillId="0" borderId="9" xfId="0" applyFont="1" applyFill="1" applyBorder="1" applyAlignment="1">
      <alignment horizontal="center"/>
    </xf>
    <xf numFmtId="171" fontId="16" fillId="0" borderId="8" xfId="0" applyNumberFormat="1" applyFont="1" applyFill="1" applyBorder="1" applyAlignment="1" applyProtection="1"/>
    <xf numFmtId="171" fontId="16" fillId="0" borderId="9" xfId="0" applyNumberFormat="1" applyFont="1" applyFill="1" applyBorder="1" applyAlignment="1" applyProtection="1"/>
    <xf numFmtId="3" fontId="16" fillId="0" borderId="8" xfId="0" applyNumberFormat="1" applyFont="1" applyFill="1" applyBorder="1" applyAlignment="1" applyProtection="1"/>
    <xf numFmtId="4" fontId="16" fillId="0" borderId="9" xfId="0" applyNumberFormat="1" applyFont="1" applyFill="1" applyBorder="1" applyAlignment="1" applyProtection="1"/>
    <xf numFmtId="3" fontId="16" fillId="0" borderId="9" xfId="0" applyNumberFormat="1" applyFont="1" applyFill="1" applyBorder="1" applyAlignment="1" applyProtection="1"/>
    <xf numFmtId="49" fontId="16" fillId="0" borderId="0" xfId="0" applyNumberFormat="1" applyFont="1" applyFill="1" applyBorder="1" applyAlignment="1"/>
    <xf numFmtId="0" fontId="16" fillId="0" borderId="8" xfId="0" applyFont="1" applyFill="1" applyBorder="1" applyAlignment="1">
      <alignment vertical="top"/>
    </xf>
    <xf numFmtId="49" fontId="16" fillId="0" borderId="1" xfId="0" applyNumberFormat="1" applyFont="1" applyFill="1" applyBorder="1" applyAlignment="1" applyProtection="1">
      <alignment horizontal="center" vertical="top"/>
    </xf>
    <xf numFmtId="0" fontId="16" fillId="0" borderId="0" xfId="0" applyFont="1" applyFill="1" applyBorder="1" applyAlignment="1">
      <alignment horizontal="left" wrapText="1"/>
    </xf>
    <xf numFmtId="9" fontId="16" fillId="0" borderId="8" xfId="46" applyFont="1" applyFill="1" applyBorder="1" applyAlignment="1" applyProtection="1"/>
    <xf numFmtId="0" fontId="6" fillId="0" borderId="8" xfId="0" applyFont="1" applyFill="1" applyBorder="1" applyAlignment="1">
      <alignment horizontal="center"/>
    </xf>
    <xf numFmtId="0" fontId="22" fillId="0" borderId="0" xfId="47" applyFont="1" applyAlignment="1">
      <alignment horizontal="center"/>
    </xf>
    <xf numFmtId="0" fontId="22" fillId="0" borderId="0" xfId="47" applyFont="1" applyAlignment="1"/>
    <xf numFmtId="0" fontId="22" fillId="0" borderId="0" xfId="47" applyFont="1" applyBorder="1" applyAlignment="1">
      <alignment horizontal="center" wrapText="1"/>
    </xf>
    <xf numFmtId="0" fontId="22" fillId="0" borderId="8" xfId="47" applyFont="1" applyBorder="1" applyAlignment="1">
      <alignment horizontal="center"/>
    </xf>
    <xf numFmtId="49" fontId="16" fillId="0" borderId="0" xfId="0" applyNumberFormat="1" applyFont="1" applyFill="1" applyBorder="1" applyAlignment="1" applyProtection="1">
      <alignment horizontal="center"/>
    </xf>
    <xf numFmtId="0" fontId="25" fillId="0" borderId="8" xfId="47" applyFont="1" applyBorder="1" applyAlignment="1">
      <alignment horizontal="left" wrapText="1"/>
    </xf>
    <xf numFmtId="0" fontId="22" fillId="0" borderId="0" xfId="47" applyFont="1" applyAlignment="1">
      <alignment wrapText="1"/>
    </xf>
    <xf numFmtId="0" fontId="22" fillId="0" borderId="11" xfId="47" applyFont="1" applyBorder="1" applyAlignment="1">
      <alignment horizontal="center"/>
    </xf>
    <xf numFmtId="49" fontId="16" fillId="0" borderId="1" xfId="0" applyNumberFormat="1" applyFont="1" applyFill="1" applyBorder="1" applyAlignment="1" applyProtection="1">
      <alignment horizontal="center"/>
    </xf>
    <xf numFmtId="49" fontId="16" fillId="0" borderId="0" xfId="0" applyNumberFormat="1" applyFont="1" applyBorder="1" applyAlignment="1">
      <alignment horizontal="center" vertical="center"/>
    </xf>
    <xf numFmtId="49" fontId="16" fillId="0" borderId="1" xfId="0" applyNumberFormat="1" applyFont="1" applyFill="1" applyBorder="1" applyAlignment="1">
      <alignment horizontal="center"/>
    </xf>
    <xf numFmtId="49" fontId="16" fillId="0" borderId="0" xfId="0" applyNumberFormat="1" applyFont="1" applyFill="1" applyBorder="1" applyAlignment="1">
      <alignment horizontal="center"/>
    </xf>
    <xf numFmtId="0" fontId="16" fillId="0" borderId="1" xfId="0" applyFont="1" applyBorder="1"/>
    <xf numFmtId="49" fontId="16" fillId="0" borderId="1" xfId="0" applyNumberFormat="1" applyFont="1" applyBorder="1" applyAlignment="1">
      <alignment horizontal="center"/>
    </xf>
    <xf numFmtId="49" fontId="16" fillId="0" borderId="0" xfId="0" applyNumberFormat="1" applyFont="1" applyBorder="1" applyAlignment="1">
      <alignment horizontal="center"/>
    </xf>
    <xf numFmtId="49" fontId="16" fillId="0" borderId="0" xfId="0" applyNumberFormat="1" applyFont="1" applyBorder="1" applyAlignment="1">
      <alignment horizontal="left"/>
    </xf>
    <xf numFmtId="0" fontId="16" fillId="0" borderId="8" xfId="0" applyFont="1" applyFill="1" applyBorder="1" applyAlignment="1">
      <alignment horizontal="left" wrapText="1"/>
    </xf>
    <xf numFmtId="170" fontId="16" fillId="0" borderId="8" xfId="0" applyNumberFormat="1" applyFont="1" applyFill="1" applyBorder="1" applyAlignment="1">
      <alignment horizontal="center"/>
    </xf>
    <xf numFmtId="171" fontId="16" fillId="0" borderId="8" xfId="0" applyNumberFormat="1" applyFont="1" applyFill="1" applyBorder="1" applyAlignment="1">
      <alignment horizontal="left" wrapText="1"/>
    </xf>
    <xf numFmtId="171" fontId="18" fillId="0" borderId="8" xfId="0" applyNumberFormat="1" applyFont="1" applyFill="1" applyBorder="1" applyAlignment="1">
      <alignment horizontal="left" wrapText="1"/>
    </xf>
    <xf numFmtId="49" fontId="18" fillId="0" borderId="8" xfId="0" applyNumberFormat="1" applyFont="1" applyFill="1" applyBorder="1" applyAlignment="1">
      <alignment horizontal="left" wrapText="1"/>
    </xf>
    <xf numFmtId="49" fontId="16" fillId="0" borderId="8" xfId="0" applyNumberFormat="1" applyFont="1" applyFill="1" applyBorder="1" applyAlignment="1">
      <alignment horizontal="left" wrapText="1"/>
    </xf>
    <xf numFmtId="0" fontId="18" fillId="0" borderId="9" xfId="0" applyFont="1" applyBorder="1" applyAlignment="1">
      <alignment wrapText="1"/>
    </xf>
    <xf numFmtId="0" fontId="16" fillId="0" borderId="9" xfId="0" applyFont="1" applyBorder="1" applyAlignment="1">
      <alignment horizontal="left"/>
    </xf>
    <xf numFmtId="0" fontId="22" fillId="0" borderId="0" xfId="51" applyFont="1"/>
    <xf numFmtId="0" fontId="21" fillId="0" borderId="0" xfId="51"/>
    <xf numFmtId="0" fontId="22" fillId="0" borderId="0" xfId="51" applyFont="1" applyAlignment="1">
      <alignment horizontal="center"/>
    </xf>
    <xf numFmtId="2" fontId="6" fillId="0" borderId="0" xfId="51" applyNumberFormat="1" applyFont="1" applyFill="1" applyBorder="1" applyAlignment="1" applyProtection="1"/>
    <xf numFmtId="0" fontId="22" fillId="0" borderId="8" xfId="51" applyFont="1" applyFill="1" applyBorder="1" applyAlignment="1">
      <alignment wrapText="1"/>
    </xf>
    <xf numFmtId="0" fontId="22" fillId="0" borderId="8" xfId="51" applyFont="1" applyFill="1" applyBorder="1" applyAlignment="1">
      <alignment horizontal="center"/>
    </xf>
    <xf numFmtId="0" fontId="16" fillId="0" borderId="8" xfId="51" applyFont="1" applyFill="1" applyBorder="1" applyAlignment="1">
      <alignment wrapText="1"/>
    </xf>
    <xf numFmtId="0" fontId="16" fillId="0" borderId="8" xfId="51" applyFont="1" applyBorder="1" applyAlignment="1">
      <alignment horizontal="center"/>
    </xf>
    <xf numFmtId="0" fontId="16" fillId="0" borderId="8" xfId="51" applyFont="1" applyBorder="1" applyAlignment="1">
      <alignment horizontal="left"/>
    </xf>
    <xf numFmtId="2" fontId="6" fillId="0" borderId="0" xfId="0" applyNumberFormat="1" applyFont="1" applyBorder="1"/>
    <xf numFmtId="2" fontId="16" fillId="0" borderId="0" xfId="0" applyNumberFormat="1" applyFont="1" applyBorder="1"/>
    <xf numFmtId="0" fontId="25" fillId="0" borderId="8" xfId="51" applyFont="1" applyFill="1" applyBorder="1" applyAlignment="1">
      <alignment wrapText="1"/>
    </xf>
    <xf numFmtId="0" fontId="18" fillId="0" borderId="8" xfId="51" applyFont="1" applyFill="1" applyBorder="1" applyAlignment="1">
      <alignment wrapText="1"/>
    </xf>
    <xf numFmtId="0" fontId="22" fillId="0" borderId="12" xfId="47" applyFont="1" applyBorder="1" applyAlignment="1">
      <alignment horizontal="center" wrapText="1"/>
    </xf>
    <xf numFmtId="0" fontId="22" fillId="0" borderId="0" xfId="47" applyFont="1" applyBorder="1" applyAlignment="1"/>
    <xf numFmtId="0" fontId="22" fillId="0" borderId="12" xfId="47" applyFont="1" applyBorder="1" applyAlignment="1"/>
    <xf numFmtId="0" fontId="24" fillId="0" borderId="0" xfId="47" applyFont="1" applyBorder="1" applyAlignment="1">
      <alignment horizontal="center"/>
    </xf>
    <xf numFmtId="0" fontId="22" fillId="0" borderId="11" xfId="47" applyFont="1" applyBorder="1" applyAlignment="1">
      <alignment wrapText="1"/>
    </xf>
    <xf numFmtId="0" fontId="22" fillId="0" borderId="8" xfId="47" applyFont="1" applyFill="1" applyBorder="1" applyAlignment="1">
      <alignment horizontal="center"/>
    </xf>
    <xf numFmtId="0" fontId="23" fillId="0" borderId="0" xfId="51" applyFont="1" applyFill="1" applyAlignment="1">
      <alignment horizontal="center" vertical="center"/>
    </xf>
    <xf numFmtId="0" fontId="22" fillId="0" borderId="9" xfId="51" applyFont="1" applyFill="1" applyBorder="1" applyAlignment="1">
      <alignment wrapText="1"/>
    </xf>
    <xf numFmtId="0" fontId="16" fillId="0" borderId="9" xfId="51" applyFont="1" applyBorder="1" applyAlignment="1">
      <alignment horizontal="center"/>
    </xf>
    <xf numFmtId="0" fontId="23" fillId="0" borderId="0" xfId="51" applyFont="1" applyFill="1" applyAlignment="1">
      <alignment vertical="center"/>
    </xf>
    <xf numFmtId="0" fontId="9" fillId="0" borderId="0" xfId="45" applyFont="1" applyFill="1" applyBorder="1" applyAlignment="1"/>
    <xf numFmtId="0" fontId="6" fillId="0" borderId="0" xfId="45" applyFont="1" applyBorder="1" applyAlignment="1">
      <alignment wrapText="1"/>
    </xf>
    <xf numFmtId="0" fontId="6" fillId="0" borderId="0" xfId="45" applyFont="1" applyFill="1" applyBorder="1" applyAlignment="1">
      <alignment horizontal="center"/>
    </xf>
    <xf numFmtId="0" fontId="6" fillId="0" borderId="0" xfId="45" applyFont="1" applyBorder="1"/>
    <xf numFmtId="49" fontId="6" fillId="0" borderId="1" xfId="45" applyNumberFormat="1" applyFont="1" applyFill="1" applyBorder="1" applyAlignment="1" applyProtection="1">
      <alignment horizontal="center" vertical="top"/>
    </xf>
    <xf numFmtId="49" fontId="6" fillId="0" borderId="0" xfId="45" applyNumberFormat="1" applyFont="1" applyFill="1" applyBorder="1" applyAlignment="1" applyProtection="1">
      <alignment horizontal="center" vertical="top"/>
    </xf>
    <xf numFmtId="49" fontId="6" fillId="0" borderId="0" xfId="45" applyNumberFormat="1" applyFont="1" applyFill="1" applyBorder="1" applyAlignment="1">
      <alignment horizontal="center" vertical="top"/>
    </xf>
    <xf numFmtId="0" fontId="6" fillId="0" borderId="0" xfId="45" applyFont="1" applyFill="1" applyBorder="1" applyAlignment="1">
      <alignment wrapText="1"/>
    </xf>
    <xf numFmtId="49" fontId="16" fillId="0" borderId="0" xfId="45" applyNumberFormat="1" applyFont="1" applyFill="1" applyBorder="1" applyAlignment="1"/>
    <xf numFmtId="0" fontId="16" fillId="0" borderId="0" xfId="45" applyFont="1" applyFill="1" applyBorder="1" applyAlignment="1"/>
    <xf numFmtId="49" fontId="16" fillId="0" borderId="0" xfId="45" applyNumberFormat="1" applyFont="1" applyFill="1" applyBorder="1" applyAlignment="1" applyProtection="1">
      <alignment horizontal="center" vertical="top"/>
    </xf>
    <xf numFmtId="0" fontId="28" fillId="0" borderId="8" xfId="51" applyFont="1" applyBorder="1" applyAlignment="1">
      <alignment vertical="center" wrapText="1"/>
    </xf>
    <xf numFmtId="3" fontId="16" fillId="0" borderId="8" xfId="45" applyNumberFormat="1" applyFont="1" applyFill="1" applyBorder="1" applyAlignment="1" applyProtection="1"/>
    <xf numFmtId="171" fontId="16" fillId="0" borderId="8" xfId="45" applyNumberFormat="1" applyFont="1" applyFill="1" applyBorder="1" applyAlignment="1" applyProtection="1"/>
    <xf numFmtId="0" fontId="16" fillId="0" borderId="0" xfId="45" applyFont="1" applyBorder="1"/>
    <xf numFmtId="49" fontId="16" fillId="0" borderId="1" xfId="53" applyNumberFormat="1" applyFont="1" applyFill="1" applyBorder="1" applyAlignment="1" applyProtection="1">
      <alignment horizontal="center"/>
    </xf>
    <xf numFmtId="49" fontId="16" fillId="0" borderId="0" xfId="53" applyNumberFormat="1" applyFont="1" applyFill="1" applyBorder="1" applyAlignment="1" applyProtection="1">
      <alignment horizontal="center"/>
    </xf>
    <xf numFmtId="0" fontId="17" fillId="0" borderId="8" xfId="51" applyFont="1" applyBorder="1" applyAlignment="1">
      <alignment vertical="center" wrapText="1"/>
    </xf>
    <xf numFmtId="0" fontId="16" fillId="0" borderId="8" xfId="49" applyFont="1" applyFill="1" applyBorder="1" applyAlignment="1">
      <alignment horizontal="center" vertical="center" wrapText="1"/>
    </xf>
    <xf numFmtId="0" fontId="22" fillId="0" borderId="0" xfId="51" applyFont="1" applyFill="1" applyBorder="1" applyAlignment="1"/>
    <xf numFmtId="0" fontId="17" fillId="0" borderId="8" xfId="51" applyFont="1" applyFill="1" applyBorder="1" applyAlignment="1">
      <alignment vertical="center" wrapText="1"/>
    </xf>
    <xf numFmtId="0" fontId="16" fillId="0" borderId="0" xfId="45" applyFont="1" applyBorder="1" applyAlignment="1">
      <alignment horizontal="left"/>
    </xf>
    <xf numFmtId="0" fontId="6" fillId="0" borderId="0" xfId="45" applyFont="1" applyBorder="1" applyAlignment="1">
      <alignment horizontal="left"/>
    </xf>
    <xf numFmtId="0" fontId="6" fillId="0" borderId="9" xfId="45" applyFont="1" applyBorder="1" applyAlignment="1">
      <alignment wrapText="1"/>
    </xf>
    <xf numFmtId="0" fontId="16" fillId="0" borderId="9" xfId="51" applyFont="1" applyFill="1" applyBorder="1" applyAlignment="1">
      <alignment horizontal="center" vertical="center"/>
    </xf>
    <xf numFmtId="4" fontId="5" fillId="0" borderId="9" xfId="45" applyNumberFormat="1" applyFont="1" applyBorder="1" applyAlignment="1">
      <alignment horizontal="right"/>
    </xf>
    <xf numFmtId="0" fontId="6" fillId="0" borderId="9" xfId="45" applyFont="1" applyBorder="1"/>
    <xf numFmtId="49" fontId="6" fillId="0" borderId="0" xfId="45" applyNumberFormat="1" applyFont="1" applyBorder="1" applyAlignment="1">
      <alignment horizontal="center" vertical="center"/>
    </xf>
    <xf numFmtId="2" fontId="16" fillId="0" borderId="0" xfId="53" applyNumberFormat="1" applyFont="1" applyFill="1" applyBorder="1" applyAlignment="1" applyProtection="1"/>
    <xf numFmtId="0" fontId="16" fillId="0" borderId="0" xfId="53" applyFont="1" applyBorder="1"/>
    <xf numFmtId="0" fontId="16" fillId="0" borderId="0" xfId="53" applyFont="1"/>
    <xf numFmtId="3" fontId="16" fillId="0" borderId="8" xfId="53" applyNumberFormat="1" applyFont="1" applyFill="1" applyBorder="1" applyAlignment="1" applyProtection="1"/>
    <xf numFmtId="171" fontId="16" fillId="0" borderId="8" xfId="53" applyNumberFormat="1" applyFont="1" applyFill="1" applyBorder="1" applyAlignment="1" applyProtection="1"/>
    <xf numFmtId="0" fontId="16" fillId="0" borderId="8" xfId="53" applyFont="1" applyFill="1" applyBorder="1" applyAlignment="1">
      <alignment wrapText="1"/>
    </xf>
    <xf numFmtId="0" fontId="16" fillId="0" borderId="9" xfId="53" applyFont="1" applyBorder="1"/>
    <xf numFmtId="3" fontId="16" fillId="0" borderId="9" xfId="53" applyNumberFormat="1" applyFont="1" applyFill="1" applyBorder="1" applyAlignment="1" applyProtection="1"/>
    <xf numFmtId="4" fontId="16" fillId="0" borderId="9" xfId="53" applyNumberFormat="1" applyFont="1" applyFill="1" applyBorder="1" applyAlignment="1" applyProtection="1"/>
    <xf numFmtId="0" fontId="16" fillId="0" borderId="0" xfId="53" applyFont="1" applyAlignment="1"/>
    <xf numFmtId="0" fontId="16" fillId="0" borderId="0" xfId="53" applyFont="1" applyAlignment="1">
      <alignment wrapText="1"/>
    </xf>
    <xf numFmtId="4" fontId="18" fillId="0" borderId="0" xfId="53" applyNumberFormat="1" applyFont="1" applyBorder="1" applyAlignment="1">
      <alignment horizontal="right"/>
    </xf>
    <xf numFmtId="0" fontId="22" fillId="0" borderId="14" xfId="47" applyFont="1" applyBorder="1" applyAlignment="1">
      <alignment wrapText="1"/>
    </xf>
    <xf numFmtId="0" fontId="22" fillId="0" borderId="14" xfId="47" applyFont="1" applyBorder="1" applyAlignment="1">
      <alignment horizontal="center"/>
    </xf>
    <xf numFmtId="3" fontId="16" fillId="0" borderId="14" xfId="0" applyNumberFormat="1" applyFont="1" applyFill="1" applyBorder="1" applyAlignment="1" applyProtection="1"/>
    <xf numFmtId="4" fontId="16" fillId="0" borderId="14" xfId="0" applyNumberFormat="1" applyFont="1" applyFill="1" applyBorder="1" applyAlignment="1" applyProtection="1"/>
    <xf numFmtId="0" fontId="22" fillId="0" borderId="8" xfId="47" applyFont="1" applyFill="1" applyBorder="1" applyAlignment="1">
      <alignment wrapText="1"/>
    </xf>
    <xf numFmtId="3" fontId="16" fillId="0" borderId="14" xfId="53" applyNumberFormat="1" applyFont="1" applyFill="1" applyBorder="1" applyAlignment="1" applyProtection="1"/>
    <xf numFmtId="4" fontId="16" fillId="0" borderId="14" xfId="53" applyNumberFormat="1" applyFont="1" applyFill="1" applyBorder="1" applyAlignment="1" applyProtection="1"/>
    <xf numFmtId="3" fontId="16" fillId="0" borderId="14" xfId="45" applyNumberFormat="1" applyFont="1" applyFill="1" applyBorder="1" applyAlignment="1" applyProtection="1"/>
    <xf numFmtId="4" fontId="16" fillId="0" borderId="14" xfId="45" applyNumberFormat="1" applyFont="1" applyFill="1" applyBorder="1" applyAlignment="1" applyProtection="1"/>
    <xf numFmtId="0" fontId="28" fillId="0" borderId="8" xfId="51" applyFont="1" applyFill="1" applyBorder="1" applyAlignment="1">
      <alignment vertical="center" wrapText="1"/>
    </xf>
    <xf numFmtId="49" fontId="16" fillId="0" borderId="14" xfId="0" applyNumberFormat="1" applyFont="1" applyBorder="1" applyAlignment="1">
      <alignment horizontal="left" vertical="top" indent="1"/>
    </xf>
    <xf numFmtId="0" fontId="18" fillId="0" borderId="14" xfId="0" applyFont="1" applyFill="1" applyBorder="1" applyAlignment="1">
      <alignment wrapText="1"/>
    </xf>
    <xf numFmtId="0" fontId="16" fillId="0" borderId="14" xfId="0" applyFont="1" applyFill="1" applyBorder="1" applyAlignment="1">
      <alignment horizontal="center"/>
    </xf>
    <xf numFmtId="171" fontId="16" fillId="0" borderId="14" xfId="0" applyNumberFormat="1" applyFont="1" applyFill="1" applyBorder="1" applyAlignment="1" applyProtection="1"/>
    <xf numFmtId="171" fontId="16" fillId="2" borderId="8" xfId="0" applyNumberFormat="1" applyFont="1" applyFill="1" applyBorder="1" applyAlignment="1" applyProtection="1"/>
    <xf numFmtId="0" fontId="0" fillId="0" borderId="0" xfId="0" applyAlignment="1">
      <alignment horizontal="center"/>
    </xf>
    <xf numFmtId="0" fontId="6" fillId="0" borderId="0" xfId="0" applyFont="1"/>
    <xf numFmtId="0" fontId="27" fillId="0" borderId="8" xfId="47" applyFont="1" applyBorder="1" applyAlignment="1">
      <alignment horizontal="center" wrapText="1"/>
    </xf>
    <xf numFmtId="1" fontId="16" fillId="0" borderId="0" xfId="53" applyNumberFormat="1" applyFont="1" applyFill="1" applyBorder="1" applyAlignment="1" applyProtection="1">
      <alignment horizontal="center"/>
    </xf>
    <xf numFmtId="49" fontId="16" fillId="0" borderId="12" xfId="53" applyNumberFormat="1" applyFont="1" applyFill="1" applyBorder="1" applyAlignment="1" applyProtection="1">
      <alignment horizontal="center"/>
    </xf>
    <xf numFmtId="0" fontId="16" fillId="0" borderId="11" xfId="53" applyFont="1" applyBorder="1" applyAlignment="1">
      <alignment wrapText="1"/>
    </xf>
    <xf numFmtId="0" fontId="16" fillId="0" borderId="9" xfId="53" applyFont="1" applyBorder="1" applyAlignment="1">
      <alignment wrapText="1"/>
    </xf>
    <xf numFmtId="171" fontId="16" fillId="0" borderId="9" xfId="53" applyNumberFormat="1" applyFont="1" applyFill="1" applyBorder="1" applyAlignment="1" applyProtection="1"/>
    <xf numFmtId="0" fontId="25" fillId="0" borderId="8" xfId="47" applyFont="1" applyFill="1" applyBorder="1" applyAlignment="1">
      <alignment wrapText="1"/>
    </xf>
    <xf numFmtId="0" fontId="9" fillId="0" borderId="0" xfId="53" applyFont="1" applyFill="1" applyBorder="1" applyAlignment="1"/>
    <xf numFmtId="0" fontId="0" fillId="0" borderId="2" xfId="0" applyBorder="1" applyAlignment="1">
      <alignment horizontal="center"/>
    </xf>
    <xf numFmtId="0" fontId="0" fillId="0" borderId="2" xfId="0" applyBorder="1" applyAlignment="1">
      <alignment horizontal="center" wrapText="1"/>
    </xf>
    <xf numFmtId="0" fontId="0" fillId="0" borderId="0" xfId="0" applyAlignment="1">
      <alignment wrapText="1"/>
    </xf>
    <xf numFmtId="0" fontId="0" fillId="3" borderId="0" xfId="0" applyFill="1"/>
    <xf numFmtId="0" fontId="6" fillId="0" borderId="0" xfId="0" applyFont="1" applyAlignment="1">
      <alignment wrapText="1"/>
    </xf>
    <xf numFmtId="0" fontId="0" fillId="0" borderId="0" xfId="0" quotePrefix="1"/>
    <xf numFmtId="0" fontId="0" fillId="0" borderId="0" xfId="0" applyAlignment="1">
      <alignment horizontal="left"/>
    </xf>
    <xf numFmtId="0" fontId="31" fillId="0" borderId="0" xfId="0" applyFont="1"/>
    <xf numFmtId="0" fontId="32" fillId="0" borderId="0" xfId="0" applyFont="1" applyAlignment="1">
      <alignment wrapText="1"/>
    </xf>
    <xf numFmtId="0" fontId="32" fillId="0" borderId="0" xfId="0" applyFont="1"/>
    <xf numFmtId="0" fontId="16" fillId="0" borderId="8" xfId="51" applyFont="1" applyFill="1" applyBorder="1" applyAlignment="1">
      <alignment horizontal="center"/>
    </xf>
    <xf numFmtId="0" fontId="16" fillId="0" borderId="8" xfId="51" applyFont="1" applyFill="1" applyBorder="1" applyAlignment="1">
      <alignment horizontal="left"/>
    </xf>
    <xf numFmtId="0" fontId="18" fillId="0" borderId="8" xfId="47" applyFont="1" applyFill="1" applyBorder="1" applyAlignment="1">
      <alignment wrapText="1"/>
    </xf>
    <xf numFmtId="0" fontId="22" fillId="0" borderId="0" xfId="47" applyFont="1" applyFill="1" applyBorder="1" applyAlignment="1"/>
    <xf numFmtId="0" fontId="16" fillId="0" borderId="0" xfId="53" applyFont="1" applyFill="1"/>
    <xf numFmtId="171" fontId="16" fillId="0" borderId="14" xfId="53" applyNumberFormat="1" applyFont="1" applyFill="1" applyBorder="1" applyAlignment="1" applyProtection="1"/>
    <xf numFmtId="0" fontId="18" fillId="0" borderId="14" xfId="45" applyFont="1" applyFill="1" applyBorder="1" applyAlignment="1">
      <alignment wrapText="1"/>
    </xf>
    <xf numFmtId="0" fontId="16" fillId="0" borderId="14" xfId="45" applyFont="1" applyFill="1" applyBorder="1" applyAlignment="1">
      <alignment horizontal="center"/>
    </xf>
    <xf numFmtId="171" fontId="16" fillId="0" borderId="14" xfId="45" applyNumberFormat="1" applyFont="1" applyFill="1" applyBorder="1" applyAlignment="1" applyProtection="1"/>
    <xf numFmtId="0" fontId="16" fillId="0" borderId="2" xfId="0" applyFont="1" applyFill="1" applyBorder="1" applyAlignment="1"/>
    <xf numFmtId="0" fontId="16" fillId="0" borderId="2" xfId="53" applyFont="1" applyBorder="1"/>
    <xf numFmtId="2" fontId="16" fillId="0" borderId="2" xfId="0" applyNumberFormat="1" applyFont="1" applyFill="1" applyBorder="1" applyAlignment="1"/>
    <xf numFmtId="0" fontId="16" fillId="0" borderId="2" xfId="45" applyFont="1" applyFill="1" applyBorder="1" applyAlignment="1"/>
    <xf numFmtId="3" fontId="6" fillId="0" borderId="0" xfId="51" applyNumberFormat="1" applyFont="1" applyFill="1" applyBorder="1" applyAlignment="1" applyProtection="1"/>
    <xf numFmtId="3" fontId="6" fillId="0" borderId="0" xfId="0" applyNumberFormat="1" applyFont="1" applyBorder="1"/>
    <xf numFmtId="3" fontId="6" fillId="0" borderId="0" xfId="0" applyNumberFormat="1" applyFont="1" applyBorder="1" applyAlignment="1">
      <alignment horizontal="left"/>
    </xf>
    <xf numFmtId="3" fontId="6" fillId="0" borderId="0" xfId="45" applyNumberFormat="1" applyFont="1" applyBorder="1"/>
    <xf numFmtId="3" fontId="6" fillId="0" borderId="9" xfId="45" applyNumberFormat="1" applyFont="1" applyBorder="1"/>
    <xf numFmtId="9" fontId="16" fillId="2" borderId="8" xfId="46" applyFont="1" applyFill="1" applyBorder="1" applyAlignment="1" applyProtection="1"/>
    <xf numFmtId="49" fontId="6" fillId="0" borderId="0" xfId="45" applyNumberFormat="1" applyFont="1" applyFill="1" applyBorder="1" applyAlignment="1">
      <alignment horizontal="center"/>
    </xf>
    <xf numFmtId="49" fontId="6" fillId="0" borderId="1" xfId="45" applyNumberFormat="1" applyFont="1" applyFill="1" applyBorder="1" applyAlignment="1">
      <alignment horizontal="center"/>
    </xf>
    <xf numFmtId="49" fontId="6" fillId="0" borderId="0" xfId="45" applyNumberFormat="1" applyFont="1" applyFill="1" applyBorder="1" applyAlignment="1">
      <alignment horizontal="left"/>
    </xf>
    <xf numFmtId="0" fontId="18" fillId="0" borderId="8" xfId="0" applyFont="1" applyFill="1" applyBorder="1"/>
    <xf numFmtId="2" fontId="16" fillId="0" borderId="0" xfId="0" applyNumberFormat="1" applyFont="1" applyFill="1" applyBorder="1"/>
    <xf numFmtId="0" fontId="16" fillId="0" borderId="0" xfId="0" applyFont="1" applyFill="1" applyBorder="1"/>
    <xf numFmtId="0" fontId="16" fillId="0" borderId="8" xfId="0" applyFont="1" applyFill="1" applyBorder="1" applyAlignment="1">
      <alignment wrapText="1"/>
    </xf>
    <xf numFmtId="0" fontId="18" fillId="0" borderId="8" xfId="0" applyFont="1" applyFill="1" applyBorder="1" applyAlignment="1">
      <alignment wrapText="1"/>
    </xf>
    <xf numFmtId="0" fontId="16" fillId="0" borderId="8" xfId="0" applyFont="1" applyBorder="1" applyAlignment="1">
      <alignment wrapText="1"/>
    </xf>
    <xf numFmtId="0" fontId="18" fillId="0" borderId="8" xfId="0" applyFont="1" applyFill="1" applyBorder="1" applyAlignment="1">
      <alignment horizontal="left" wrapText="1"/>
    </xf>
    <xf numFmtId="0" fontId="22" fillId="0" borderId="8" xfId="47" applyFont="1" applyBorder="1" applyAlignment="1">
      <alignment wrapText="1"/>
    </xf>
    <xf numFmtId="0" fontId="25" fillId="0" borderId="8" xfId="47" applyFont="1" applyBorder="1" applyAlignment="1">
      <alignment wrapText="1"/>
    </xf>
    <xf numFmtId="0" fontId="25" fillId="0" borderId="8" xfId="47" applyFont="1" applyFill="1" applyBorder="1" applyAlignment="1">
      <alignment wrapText="1"/>
    </xf>
    <xf numFmtId="43" fontId="19" fillId="0" borderId="2" xfId="48" applyFont="1" applyFill="1" applyBorder="1" applyAlignment="1">
      <alignment horizontal="center" vertical="center" wrapText="1"/>
    </xf>
    <xf numFmtId="3" fontId="19" fillId="0" borderId="2" xfId="11" applyNumberFormat="1" applyFont="1" applyFill="1" applyBorder="1" applyAlignment="1">
      <alignment horizontal="center" vertical="center" wrapText="1"/>
    </xf>
    <xf numFmtId="3" fontId="19" fillId="0" borderId="2" xfId="52" applyNumberFormat="1" applyFont="1" applyFill="1" applyBorder="1" applyAlignment="1">
      <alignment horizontal="center" vertical="center" wrapText="1"/>
    </xf>
    <xf numFmtId="0" fontId="22" fillId="0" borderId="14" xfId="51" applyFont="1" applyFill="1" applyBorder="1" applyAlignment="1">
      <alignment wrapText="1"/>
    </xf>
    <xf numFmtId="0" fontId="16" fillId="0" borderId="14" xfId="51" applyFont="1" applyBorder="1" applyAlignment="1">
      <alignment horizontal="left"/>
    </xf>
    <xf numFmtId="49" fontId="16" fillId="0" borderId="13" xfId="0" applyNumberFormat="1" applyFont="1" applyFill="1" applyBorder="1" applyAlignment="1" applyProtection="1">
      <alignment horizontal="center"/>
    </xf>
    <xf numFmtId="49" fontId="16" fillId="0" borderId="10" xfId="0" applyNumberFormat="1" applyFont="1" applyFill="1" applyBorder="1" applyAlignment="1" applyProtection="1">
      <alignment horizontal="center"/>
    </xf>
    <xf numFmtId="2" fontId="16" fillId="0" borderId="0" xfId="0" applyNumberFormat="1" applyFont="1" applyFill="1" applyBorder="1" applyAlignment="1" applyProtection="1"/>
    <xf numFmtId="2" fontId="16" fillId="0" borderId="0" xfId="0" applyNumberFormat="1" applyFont="1" applyFill="1" applyBorder="1" applyProtection="1">
      <protection locked="0"/>
    </xf>
    <xf numFmtId="0" fontId="10" fillId="0" borderId="0" xfId="51" applyFont="1"/>
    <xf numFmtId="0" fontId="6" fillId="0" borderId="9" xfId="51" applyFont="1" applyBorder="1"/>
    <xf numFmtId="0" fontId="6" fillId="5" borderId="9" xfId="51" applyFont="1" applyFill="1" applyBorder="1"/>
    <xf numFmtId="0" fontId="22" fillId="0" borderId="2" xfId="51" applyFont="1" applyBorder="1"/>
    <xf numFmtId="0" fontId="16" fillId="0" borderId="14" xfId="51" applyFont="1" applyFill="1" applyBorder="1" applyAlignment="1">
      <alignment wrapText="1"/>
    </xf>
    <xf numFmtId="0" fontId="16" fillId="0" borderId="14" xfId="51" applyFont="1" applyFill="1" applyBorder="1" applyAlignment="1">
      <alignment horizontal="center"/>
    </xf>
    <xf numFmtId="3" fontId="10" fillId="0" borderId="0" xfId="51" applyNumberFormat="1" applyFont="1"/>
    <xf numFmtId="3" fontId="6" fillId="0" borderId="14" xfId="51" applyNumberFormat="1" applyFont="1" applyBorder="1"/>
    <xf numFmtId="3" fontId="6" fillId="0" borderId="8" xfId="51" applyNumberFormat="1" applyFont="1" applyBorder="1"/>
    <xf numFmtId="3" fontId="6" fillId="0" borderId="9" xfId="51" applyNumberFormat="1" applyFont="1" applyBorder="1"/>
    <xf numFmtId="3" fontId="6" fillId="0" borderId="14" xfId="0" applyNumberFormat="1" applyFont="1" applyBorder="1"/>
    <xf numFmtId="3" fontId="6" fillId="0" borderId="8" xfId="0" applyNumberFormat="1" applyFont="1" applyBorder="1"/>
    <xf numFmtId="3" fontId="6" fillId="0" borderId="14" xfId="45" applyNumberFormat="1" applyFont="1" applyBorder="1"/>
    <xf numFmtId="3" fontId="6" fillId="0" borderId="8" xfId="45" applyNumberFormat="1" applyFont="1" applyBorder="1"/>
    <xf numFmtId="0" fontId="16" fillId="0" borderId="8" xfId="0" applyFont="1" applyFill="1" applyBorder="1"/>
    <xf numFmtId="0" fontId="18" fillId="0" borderId="9" xfId="0" applyFont="1" applyFill="1" applyBorder="1" applyAlignment="1">
      <alignment horizontal="left" wrapText="1"/>
    </xf>
    <xf numFmtId="0" fontId="16" fillId="0" borderId="0" xfId="0" applyFont="1" applyFill="1" applyBorder="1" applyAlignment="1">
      <alignment horizontal="center" vertical="center"/>
    </xf>
    <xf numFmtId="0" fontId="18" fillId="0" borderId="0" xfId="0" applyFont="1" applyFill="1" applyBorder="1" applyAlignment="1">
      <alignment horizontal="center" vertical="center"/>
    </xf>
    <xf numFmtId="2" fontId="16" fillId="0" borderId="0" xfId="0" applyNumberFormat="1" applyFont="1" applyFill="1" applyBorder="1" applyProtection="1"/>
    <xf numFmtId="3" fontId="6" fillId="0" borderId="9" xfId="0" applyNumberFormat="1" applyFont="1" applyBorder="1"/>
    <xf numFmtId="3" fontId="6" fillId="0" borderId="8" xfId="0" applyNumberFormat="1" applyFont="1" applyFill="1" applyBorder="1"/>
    <xf numFmtId="3" fontId="6" fillId="0" borderId="0" xfId="53" applyNumberFormat="1" applyFont="1" applyFill="1" applyBorder="1" applyAlignment="1" applyProtection="1"/>
    <xf numFmtId="3" fontId="6" fillId="0" borderId="8" xfId="53" applyNumberFormat="1" applyFont="1" applyBorder="1"/>
    <xf numFmtId="3" fontId="5" fillId="0" borderId="8" xfId="53" applyNumberFormat="1" applyFont="1" applyBorder="1" applyAlignment="1">
      <alignment horizontal="right"/>
    </xf>
    <xf numFmtId="3" fontId="5" fillId="0" borderId="9" xfId="53" applyNumberFormat="1" applyFont="1" applyBorder="1" applyAlignment="1">
      <alignment horizontal="right"/>
    </xf>
    <xf numFmtId="3" fontId="5" fillId="0" borderId="0" xfId="53" applyNumberFormat="1" applyFont="1" applyBorder="1" applyAlignment="1">
      <alignment horizontal="right"/>
    </xf>
    <xf numFmtId="3" fontId="6" fillId="0" borderId="14" xfId="53" applyNumberFormat="1" applyFont="1" applyBorder="1"/>
    <xf numFmtId="3" fontId="6" fillId="0" borderId="8" xfId="53" applyNumberFormat="1" applyFont="1" applyFill="1" applyBorder="1"/>
    <xf numFmtId="9" fontId="16" fillId="0" borderId="8" xfId="46" applyFont="1" applyBorder="1"/>
    <xf numFmtId="0" fontId="22" fillId="0" borderId="0" xfId="51" applyFont="1" applyAlignment="1">
      <alignment horizontal="left"/>
    </xf>
    <xf numFmtId="0" fontId="16" fillId="0" borderId="9" xfId="0" applyFont="1" applyFill="1" applyBorder="1" applyAlignment="1">
      <alignment vertical="top"/>
    </xf>
    <xf numFmtId="0" fontId="22" fillId="0" borderId="0" xfId="51" applyFont="1" applyAlignment="1"/>
    <xf numFmtId="0" fontId="16" fillId="0" borderId="8" xfId="0" applyFont="1" applyFill="1" applyBorder="1" applyAlignment="1">
      <alignment horizontal="left" vertical="top"/>
    </xf>
    <xf numFmtId="0" fontId="16" fillId="0" borderId="9" xfId="0" applyFont="1" applyFill="1" applyBorder="1" applyAlignment="1">
      <alignment horizontal="left" vertical="top"/>
    </xf>
    <xf numFmtId="49" fontId="16" fillId="0" borderId="14" xfId="51" applyNumberFormat="1" applyFont="1" applyFill="1" applyBorder="1" applyAlignment="1">
      <alignment vertical="center"/>
    </xf>
    <xf numFmtId="49" fontId="16" fillId="0" borderId="9" xfId="51" applyNumberFormat="1" applyFont="1" applyBorder="1" applyAlignment="1">
      <alignment vertical="center"/>
    </xf>
    <xf numFmtId="49" fontId="16" fillId="0" borderId="8" xfId="0" applyNumberFormat="1" applyFont="1" applyBorder="1" applyAlignment="1">
      <alignment vertical="center"/>
    </xf>
    <xf numFmtId="49" fontId="16" fillId="0" borderId="14" xfId="45" applyNumberFormat="1" applyFont="1" applyBorder="1" applyAlignment="1">
      <alignment horizontal="left" vertical="top"/>
    </xf>
    <xf numFmtId="0" fontId="16" fillId="0" borderId="8" xfId="45" applyFont="1" applyFill="1" applyBorder="1" applyAlignment="1">
      <alignment horizontal="left" vertical="top"/>
    </xf>
    <xf numFmtId="0" fontId="16" fillId="0" borderId="9" xfId="45" applyFont="1" applyFill="1" applyBorder="1" applyAlignment="1">
      <alignment horizontal="left" vertical="top"/>
    </xf>
    <xf numFmtId="49" fontId="16" fillId="0" borderId="14" xfId="0" applyNumberFormat="1" applyFont="1" applyBorder="1" applyAlignment="1">
      <alignment vertical="top"/>
    </xf>
    <xf numFmtId="49" fontId="16" fillId="0" borderId="9" xfId="0" applyNumberFormat="1" applyFont="1" applyFill="1" applyBorder="1" applyAlignment="1">
      <alignment vertical="center"/>
    </xf>
    <xf numFmtId="49" fontId="16" fillId="0" borderId="8" xfId="0" applyNumberFormat="1" applyFont="1" applyBorder="1" applyAlignment="1">
      <alignment vertical="top"/>
    </xf>
    <xf numFmtId="49" fontId="16" fillId="0" borderId="9" xfId="0" applyNumberFormat="1" applyFont="1" applyFill="1" applyBorder="1" applyAlignment="1">
      <alignment vertical="top"/>
    </xf>
    <xf numFmtId="49" fontId="16" fillId="0" borderId="0" xfId="0" applyNumberFormat="1" applyFont="1" applyBorder="1" applyAlignment="1">
      <alignment vertical="top"/>
    </xf>
    <xf numFmtId="0" fontId="16" fillId="0" borderId="8" xfId="53" applyFont="1" applyFill="1" applyBorder="1" applyAlignment="1">
      <alignment horizontal="left" vertical="top"/>
    </xf>
    <xf numFmtId="0" fontId="22" fillId="0" borderId="14" xfId="47" applyFont="1" applyBorder="1" applyAlignment="1">
      <alignment horizontal="left" vertical="top"/>
    </xf>
    <xf numFmtId="0" fontId="16" fillId="0" borderId="9" xfId="53" applyFont="1" applyBorder="1" applyAlignment="1">
      <alignment horizontal="left" vertical="top"/>
    </xf>
    <xf numFmtId="0" fontId="16" fillId="0" borderId="0" xfId="53" applyFont="1" applyAlignment="1">
      <alignment horizontal="left" vertical="top"/>
    </xf>
    <xf numFmtId="49" fontId="16" fillId="0" borderId="14" xfId="51" applyNumberFormat="1" applyFont="1" applyBorder="1" applyAlignment="1">
      <alignment vertical="top"/>
    </xf>
    <xf numFmtId="3" fontId="19" fillId="0" borderId="2" xfId="11" applyNumberFormat="1" applyFont="1" applyFill="1" applyBorder="1" applyAlignment="1">
      <alignment horizontal="center" vertical="center" wrapText="1"/>
    </xf>
    <xf numFmtId="0" fontId="16" fillId="0" borderId="15" xfId="0" applyFont="1" applyFill="1" applyBorder="1" applyAlignment="1">
      <alignment vertical="top"/>
    </xf>
    <xf numFmtId="0" fontId="16" fillId="0" borderId="15" xfId="0" applyFont="1" applyFill="1" applyBorder="1" applyAlignment="1">
      <alignment wrapText="1"/>
    </xf>
    <xf numFmtId="0" fontId="16" fillId="0" borderId="15" xfId="0" applyFont="1" applyFill="1" applyBorder="1" applyAlignment="1">
      <alignment horizontal="center"/>
    </xf>
    <xf numFmtId="171" fontId="16" fillId="0" borderId="15" xfId="0" applyNumberFormat="1" applyFont="1" applyFill="1" applyBorder="1" applyAlignment="1" applyProtection="1"/>
    <xf numFmtId="3" fontId="6" fillId="0" borderId="15" xfId="0" applyNumberFormat="1" applyFont="1" applyBorder="1"/>
    <xf numFmtId="3" fontId="16" fillId="0" borderId="15" xfId="0" applyNumberFormat="1" applyFont="1" applyFill="1" applyBorder="1" applyAlignment="1" applyProtection="1"/>
    <xf numFmtId="4" fontId="16" fillId="0" borderId="15" xfId="0" applyNumberFormat="1" applyFont="1" applyFill="1" applyBorder="1" applyAlignment="1" applyProtection="1"/>
    <xf numFmtId="0" fontId="18" fillId="0" borderId="15" xfId="0" applyFont="1" applyFill="1" applyBorder="1" applyAlignment="1">
      <alignment wrapText="1"/>
    </xf>
    <xf numFmtId="0" fontId="16" fillId="0" borderId="15" xfId="0" applyFont="1" applyFill="1" applyBorder="1" applyAlignment="1">
      <alignment horizontal="left" vertical="top"/>
    </xf>
    <xf numFmtId="0" fontId="22" fillId="0" borderId="15" xfId="51" applyFont="1" applyFill="1" applyBorder="1" applyAlignment="1">
      <alignment wrapText="1"/>
    </xf>
    <xf numFmtId="0" fontId="16" fillId="0" borderId="15" xfId="51" applyFont="1" applyBorder="1" applyAlignment="1">
      <alignment horizontal="center"/>
    </xf>
    <xf numFmtId="0" fontId="6" fillId="0" borderId="15" xfId="51" applyFont="1" applyBorder="1"/>
    <xf numFmtId="0" fontId="6" fillId="5" borderId="15" xfId="51" applyFont="1" applyFill="1" applyBorder="1"/>
    <xf numFmtId="3" fontId="19" fillId="0" borderId="2" xfId="11" applyNumberFormat="1" applyFont="1" applyFill="1" applyBorder="1" applyAlignment="1">
      <alignment horizontal="center" vertical="center" wrapText="1"/>
    </xf>
    <xf numFmtId="0" fontId="16" fillId="0" borderId="15" xfId="51" applyFont="1" applyBorder="1" applyAlignment="1">
      <alignment horizontal="left"/>
    </xf>
    <xf numFmtId="0" fontId="16" fillId="0" borderId="15" xfId="45" applyFont="1" applyFill="1" applyBorder="1" applyAlignment="1">
      <alignment horizontal="left" vertical="top"/>
    </xf>
    <xf numFmtId="0" fontId="17" fillId="0" borderId="15" xfId="51" applyFont="1" applyFill="1" applyBorder="1" applyAlignment="1">
      <alignment vertical="center" wrapText="1"/>
    </xf>
    <xf numFmtId="0" fontId="16" fillId="0" borderId="15" xfId="49" applyFont="1" applyFill="1" applyBorder="1" applyAlignment="1">
      <alignment horizontal="center" vertical="center" wrapText="1"/>
    </xf>
    <xf numFmtId="171" fontId="16" fillId="0" borderId="15" xfId="45" applyNumberFormat="1" applyFont="1" applyFill="1" applyBorder="1" applyAlignment="1" applyProtection="1"/>
    <xf numFmtId="3" fontId="6" fillId="0" borderId="15" xfId="45" applyNumberFormat="1" applyFont="1" applyBorder="1"/>
    <xf numFmtId="3" fontId="16" fillId="0" borderId="15" xfId="45" applyNumberFormat="1" applyFont="1" applyFill="1" applyBorder="1" applyAlignment="1" applyProtection="1"/>
    <xf numFmtId="0" fontId="28" fillId="0" borderId="15" xfId="51" applyFont="1" applyFill="1" applyBorder="1" applyAlignment="1">
      <alignment vertical="center" wrapText="1"/>
    </xf>
    <xf numFmtId="3" fontId="6" fillId="0" borderId="15" xfId="51" applyNumberFormat="1" applyFont="1" applyBorder="1"/>
    <xf numFmtId="0" fontId="25" fillId="0" borderId="15" xfId="51" applyFont="1" applyFill="1" applyBorder="1" applyAlignment="1">
      <alignment wrapText="1"/>
    </xf>
    <xf numFmtId="173" fontId="16" fillId="0" borderId="17" xfId="0" applyNumberFormat="1" applyFont="1" applyFill="1" applyBorder="1" applyAlignment="1">
      <alignment horizontal="left" vertical="center" wrapText="1"/>
    </xf>
    <xf numFmtId="0" fontId="21" fillId="0" borderId="0" xfId="51" applyAlignment="1">
      <alignment horizontal="center"/>
    </xf>
    <xf numFmtId="0" fontId="19" fillId="0" borderId="0" xfId="45" applyFont="1" applyBorder="1"/>
    <xf numFmtId="3" fontId="34" fillId="0" borderId="14" xfId="45" applyNumberFormat="1" applyFont="1" applyFill="1" applyBorder="1" applyAlignment="1" applyProtection="1"/>
    <xf numFmtId="3" fontId="34" fillId="0" borderId="8" xfId="45" applyNumberFormat="1" applyFont="1" applyFill="1" applyBorder="1" applyAlignment="1" applyProtection="1"/>
    <xf numFmtId="3" fontId="34" fillId="0" borderId="15" xfId="45" applyNumberFormat="1" applyFont="1" applyFill="1" applyBorder="1" applyAlignment="1" applyProtection="1"/>
    <xf numFmtId="4" fontId="35" fillId="0" borderId="9" xfId="45" applyNumberFormat="1" applyFont="1" applyBorder="1" applyAlignment="1">
      <alignment horizontal="right"/>
    </xf>
    <xf numFmtId="43" fontId="6" fillId="0" borderId="0" xfId="96" applyFont="1" applyBorder="1"/>
    <xf numFmtId="43" fontId="16" fillId="0" borderId="14" xfId="96" applyFont="1" applyFill="1" applyBorder="1" applyAlignment="1" applyProtection="1"/>
    <xf numFmtId="43" fontId="16" fillId="0" borderId="8" xfId="96" applyFont="1" applyFill="1" applyBorder="1" applyAlignment="1" applyProtection="1"/>
    <xf numFmtId="43" fontId="6" fillId="0" borderId="9" xfId="96" applyFont="1" applyBorder="1"/>
    <xf numFmtId="174" fontId="16" fillId="0" borderId="14" xfId="96" applyNumberFormat="1" applyFont="1" applyFill="1" applyBorder="1" applyAlignment="1" applyProtection="1"/>
    <xf numFmtId="174" fontId="16" fillId="0" borderId="8" xfId="96" applyNumberFormat="1" applyFont="1" applyFill="1" applyBorder="1" applyAlignment="1" applyProtection="1"/>
    <xf numFmtId="174" fontId="5" fillId="0" borderId="9" xfId="96" applyNumberFormat="1" applyFont="1" applyBorder="1" applyAlignment="1">
      <alignment horizontal="right"/>
    </xf>
    <xf numFmtId="43" fontId="16" fillId="0" borderId="15" xfId="96" applyFont="1" applyFill="1" applyBorder="1" applyAlignment="1" applyProtection="1"/>
    <xf numFmtId="174" fontId="16" fillId="0" borderId="15" xfId="96" applyNumberFormat="1" applyFont="1" applyFill="1" applyBorder="1" applyAlignment="1" applyProtection="1"/>
    <xf numFmtId="43" fontId="18" fillId="0" borderId="0" xfId="96" applyFont="1" applyBorder="1"/>
    <xf numFmtId="43" fontId="5" fillId="0" borderId="0" xfId="96" applyFont="1" applyBorder="1"/>
    <xf numFmtId="43" fontId="18" fillId="0" borderId="0" xfId="96" applyFont="1" applyBorder="1" applyAlignment="1">
      <alignment horizontal="left"/>
    </xf>
    <xf numFmtId="43" fontId="25" fillId="0" borderId="0" xfId="96" applyFont="1"/>
    <xf numFmtId="4" fontId="16" fillId="0" borderId="9" xfId="45" applyNumberFormat="1" applyFont="1" applyFill="1" applyBorder="1" applyAlignment="1" applyProtection="1"/>
    <xf numFmtId="0" fontId="16" fillId="0" borderId="9" xfId="0" applyFont="1" applyFill="1" applyBorder="1" applyAlignment="1">
      <alignment wrapText="1"/>
    </xf>
    <xf numFmtId="0" fontId="16" fillId="0" borderId="0" xfId="0" applyFont="1"/>
    <xf numFmtId="0" fontId="18" fillId="0" borderId="10" xfId="0" applyFont="1" applyBorder="1" applyAlignment="1">
      <alignment horizontal="center"/>
    </xf>
    <xf numFmtId="0" fontId="16" fillId="0" borderId="0" xfId="0" applyFont="1" applyAlignment="1">
      <alignment horizontal="center"/>
    </xf>
    <xf numFmtId="0" fontId="36" fillId="6" borderId="14" xfId="0" applyFont="1" applyFill="1" applyBorder="1"/>
    <xf numFmtId="0" fontId="16" fillId="0" borderId="14" xfId="0" applyFont="1" applyBorder="1"/>
    <xf numFmtId="3" fontId="16" fillId="0" borderId="8" xfId="0" applyNumberFormat="1" applyFont="1" applyBorder="1"/>
    <xf numFmtId="0" fontId="36" fillId="7" borderId="9" xfId="0" applyFont="1" applyFill="1" applyBorder="1"/>
    <xf numFmtId="3" fontId="16" fillId="0" borderId="9" xfId="0" applyNumberFormat="1" applyFont="1" applyBorder="1"/>
    <xf numFmtId="3" fontId="16" fillId="0" borderId="2" xfId="0" applyNumberFormat="1" applyFont="1" applyBorder="1"/>
    <xf numFmtId="0" fontId="16" fillId="0" borderId="0" xfId="0" applyFont="1" applyAlignment="1">
      <alignment horizontal="right"/>
    </xf>
    <xf numFmtId="174" fontId="6" fillId="0" borderId="0" xfId="96" applyNumberFormat="1" applyFont="1" applyFill="1" applyBorder="1" applyAlignment="1" applyProtection="1"/>
    <xf numFmtId="174" fontId="5" fillId="0" borderId="0" xfId="96" applyNumberFormat="1" applyFont="1" applyBorder="1" applyAlignment="1">
      <alignment horizontal="right"/>
    </xf>
    <xf numFmtId="174" fontId="18" fillId="0" borderId="9" xfId="96" applyNumberFormat="1" applyFont="1" applyBorder="1" applyAlignment="1">
      <alignment horizontal="right"/>
    </xf>
    <xf numFmtId="174" fontId="18" fillId="0" borderId="0" xfId="96" applyNumberFormat="1" applyFont="1" applyBorder="1" applyAlignment="1">
      <alignment horizontal="right"/>
    </xf>
    <xf numFmtId="43" fontId="16" fillId="0" borderId="9" xfId="96" applyFont="1" applyBorder="1"/>
    <xf numFmtId="43" fontId="16" fillId="0" borderId="0" xfId="96" applyFont="1" applyBorder="1"/>
    <xf numFmtId="43" fontId="16" fillId="0" borderId="0" xfId="96" applyFont="1" applyBorder="1" applyAlignment="1">
      <alignment horizontal="left"/>
    </xf>
    <xf numFmtId="174" fontId="22" fillId="0" borderId="0" xfId="96" applyNumberFormat="1" applyFont="1"/>
    <xf numFmtId="174" fontId="16" fillId="0" borderId="9" xfId="96" applyNumberFormat="1" applyFont="1" applyFill="1" applyBorder="1" applyAlignment="1" applyProtection="1"/>
    <xf numFmtId="174" fontId="16" fillId="0" borderId="0" xfId="96" applyNumberFormat="1" applyFont="1" applyFill="1" applyBorder="1" applyAlignment="1" applyProtection="1"/>
    <xf numFmtId="174" fontId="16" fillId="0" borderId="0" xfId="96" applyNumberFormat="1" applyFont="1" applyFill="1" applyBorder="1" applyProtection="1"/>
    <xf numFmtId="174" fontId="16" fillId="0" borderId="0" xfId="96" applyNumberFormat="1" applyFont="1" applyFill="1" applyBorder="1" applyProtection="1">
      <protection locked="0"/>
    </xf>
    <xf numFmtId="174" fontId="6" fillId="0" borderId="0" xfId="96" applyNumberFormat="1" applyFont="1" applyFill="1" applyBorder="1" applyProtection="1">
      <protection locked="0"/>
    </xf>
    <xf numFmtId="174" fontId="8" fillId="0" borderId="0" xfId="96" applyNumberFormat="1" applyFont="1" applyFill="1" applyBorder="1" applyAlignment="1" applyProtection="1"/>
    <xf numFmtId="174" fontId="16" fillId="0" borderId="5" xfId="96" applyNumberFormat="1" applyFont="1" applyFill="1" applyBorder="1" applyAlignment="1">
      <alignment horizontal="center" vertical="center" wrapText="1"/>
    </xf>
    <xf numFmtId="43" fontId="16" fillId="0" borderId="5" xfId="96" applyFont="1" applyFill="1" applyBorder="1" applyAlignment="1">
      <alignment horizontal="center" vertical="center" wrapText="1"/>
    </xf>
    <xf numFmtId="175" fontId="16" fillId="0" borderId="8" xfId="46" applyNumberFormat="1" applyFont="1" applyBorder="1"/>
    <xf numFmtId="9" fontId="16" fillId="0" borderId="8" xfId="46" applyNumberFormat="1" applyFont="1" applyBorder="1"/>
    <xf numFmtId="43" fontId="21" fillId="0" borderId="0" xfId="96" applyFont="1"/>
    <xf numFmtId="43" fontId="22" fillId="0" borderId="7" xfId="96" applyFont="1" applyBorder="1"/>
    <xf numFmtId="43" fontId="22" fillId="0" borderId="8" xfId="96" applyFont="1" applyBorder="1"/>
    <xf numFmtId="43" fontId="22" fillId="0" borderId="9" xfId="96" applyFont="1" applyBorder="1"/>
    <xf numFmtId="43" fontId="22" fillId="0" borderId="0" xfId="96" applyFont="1"/>
    <xf numFmtId="174" fontId="21" fillId="0" borderId="0" xfId="96" applyNumberFormat="1" applyFont="1"/>
    <xf numFmtId="174" fontId="22" fillId="0" borderId="7" xfId="96" applyNumberFormat="1" applyFont="1" applyBorder="1"/>
    <xf numFmtId="174" fontId="22" fillId="0" borderId="8" xfId="96" applyNumberFormat="1" applyFont="1" applyBorder="1"/>
    <xf numFmtId="174" fontId="22" fillId="0" borderId="9" xfId="96" applyNumberFormat="1" applyFont="1" applyBorder="1"/>
    <xf numFmtId="0" fontId="18" fillId="0" borderId="0" xfId="0" applyFont="1" applyBorder="1"/>
    <xf numFmtId="0" fontId="18" fillId="0" borderId="0" xfId="0" applyFont="1" applyBorder="1" applyAlignment="1">
      <alignment horizontal="center"/>
    </xf>
    <xf numFmtId="174" fontId="18" fillId="0" borderId="0" xfId="96" applyNumberFormat="1" applyFont="1" applyFill="1" applyBorder="1" applyAlignment="1" applyProtection="1">
      <alignment horizontal="right"/>
    </xf>
    <xf numFmtId="3" fontId="6" fillId="0" borderId="8" xfId="51" applyNumberFormat="1" applyFont="1" applyFill="1" applyBorder="1"/>
    <xf numFmtId="0" fontId="22" fillId="0" borderId="0" xfId="51" applyFont="1" applyFill="1"/>
    <xf numFmtId="0" fontId="21" fillId="0" borderId="0" xfId="51" applyFill="1"/>
    <xf numFmtId="43" fontId="18" fillId="0" borderId="18" xfId="0" applyNumberFormat="1" applyFont="1" applyBorder="1" applyAlignment="1">
      <alignment horizontal="center"/>
    </xf>
    <xf numFmtId="0" fontId="16" fillId="0" borderId="0" xfId="0" applyFont="1" applyAlignment="1">
      <alignment vertical="center"/>
    </xf>
    <xf numFmtId="43" fontId="16" fillId="0" borderId="1" xfId="0" applyNumberFormat="1" applyFont="1" applyBorder="1" applyAlignment="1">
      <alignment vertical="center"/>
    </xf>
    <xf numFmtId="0" fontId="16" fillId="0" borderId="13" xfId="0" applyFont="1" applyBorder="1" applyAlignment="1">
      <alignment vertical="center"/>
    </xf>
    <xf numFmtId="0" fontId="36" fillId="4" borderId="0" xfId="0" applyFont="1" applyFill="1" applyAlignment="1">
      <alignment horizontal="center"/>
    </xf>
    <xf numFmtId="0" fontId="23" fillId="4" borderId="0" xfId="0" applyFont="1" applyFill="1" applyAlignment="1">
      <alignment horizontal="center" vertical="center"/>
    </xf>
    <xf numFmtId="0" fontId="0" fillId="0" borderId="0" xfId="0" applyAlignment="1">
      <alignment horizontal="center" vertical="center"/>
    </xf>
    <xf numFmtId="3" fontId="16" fillId="0" borderId="15" xfId="45" applyNumberFormat="1" applyFont="1" applyFill="1" applyBorder="1" applyAlignment="1" applyProtection="1">
      <alignment horizontal="center" vertical="center"/>
    </xf>
    <xf numFmtId="3" fontId="16" fillId="0" borderId="14" xfId="45" applyNumberFormat="1" applyFont="1" applyFill="1" applyBorder="1" applyAlignment="1" applyProtection="1">
      <alignment horizontal="center" vertical="center"/>
    </xf>
    <xf numFmtId="4" fontId="34" fillId="0" borderId="15" xfId="45" applyNumberFormat="1" applyFont="1" applyFill="1" applyBorder="1" applyAlignment="1" applyProtection="1">
      <alignment horizontal="center" vertical="center"/>
    </xf>
    <xf numFmtId="4" fontId="34" fillId="0" borderId="14" xfId="45" applyNumberFormat="1" applyFont="1" applyFill="1" applyBorder="1" applyAlignment="1" applyProtection="1">
      <alignment horizontal="center" vertical="center"/>
    </xf>
    <xf numFmtId="43" fontId="16" fillId="0" borderId="15" xfId="96" applyFont="1" applyFill="1" applyBorder="1" applyAlignment="1" applyProtection="1">
      <alignment horizontal="center" vertical="center"/>
    </xf>
    <xf numFmtId="43" fontId="16" fillId="0" borderId="14" xfId="96" applyFont="1" applyFill="1" applyBorder="1" applyAlignment="1" applyProtection="1">
      <alignment horizontal="center" vertical="center"/>
    </xf>
    <xf numFmtId="0" fontId="22" fillId="0" borderId="1" xfId="51" applyFont="1" applyBorder="1" applyAlignment="1">
      <alignment horizontal="center" vertical="center" wrapText="1"/>
    </xf>
    <xf numFmtId="172" fontId="16"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171" fontId="16" fillId="0" borderId="2" xfId="11" applyNumberFormat="1" applyFont="1" applyFill="1" applyBorder="1" applyAlignment="1">
      <alignment horizontal="center" vertical="center" wrapText="1"/>
    </xf>
    <xf numFmtId="43" fontId="19" fillId="0" borderId="2" xfId="48" applyFont="1" applyFill="1" applyBorder="1" applyAlignment="1">
      <alignment horizontal="center" vertical="center" wrapText="1"/>
    </xf>
    <xf numFmtId="0" fontId="18" fillId="0" borderId="2" xfId="45" applyFont="1" applyFill="1" applyBorder="1" applyAlignment="1">
      <alignment horizontal="center"/>
    </xf>
    <xf numFmtId="3" fontId="16" fillId="0" borderId="5" xfId="52" applyNumberFormat="1" applyFont="1" applyFill="1" applyBorder="1" applyAlignment="1">
      <alignment horizontal="center" vertical="center" wrapText="1"/>
    </xf>
    <xf numFmtId="3" fontId="16" fillId="0" borderId="6" xfId="52" applyNumberFormat="1" applyFont="1" applyFill="1" applyBorder="1" applyAlignment="1">
      <alignment horizontal="center" vertical="center" wrapText="1"/>
    </xf>
    <xf numFmtId="43" fontId="16" fillId="0" borderId="2" xfId="96" applyFont="1" applyFill="1" applyBorder="1" applyAlignment="1">
      <alignment horizontal="center" vertical="center" wrapText="1"/>
    </xf>
    <xf numFmtId="3" fontId="34" fillId="0" borderId="5" xfId="52" applyNumberFormat="1" applyFont="1" applyFill="1" applyBorder="1" applyAlignment="1">
      <alignment horizontal="center" vertical="center" wrapText="1"/>
    </xf>
    <xf numFmtId="3" fontId="34" fillId="0" borderId="6" xfId="52" applyNumberFormat="1" applyFont="1" applyFill="1" applyBorder="1" applyAlignment="1">
      <alignment horizontal="center" vertical="center" wrapText="1"/>
    </xf>
    <xf numFmtId="0" fontId="19" fillId="0" borderId="2" xfId="51" applyFont="1" applyFill="1" applyBorder="1" applyAlignment="1">
      <alignment horizontal="center" vertical="center" wrapText="1"/>
    </xf>
    <xf numFmtId="174" fontId="16" fillId="0" borderId="2" xfId="96" applyNumberFormat="1" applyFont="1" applyFill="1" applyBorder="1" applyAlignment="1">
      <alignment horizontal="center" vertical="center" wrapText="1"/>
    </xf>
    <xf numFmtId="4" fontId="16" fillId="0" borderId="2" xfId="11" applyNumberFormat="1" applyFont="1" applyFill="1" applyBorder="1" applyAlignment="1">
      <alignment horizontal="center" vertical="center" wrapText="1"/>
    </xf>
    <xf numFmtId="4" fontId="18" fillId="0" borderId="5" xfId="0" applyNumberFormat="1" applyFont="1" applyBorder="1" applyAlignment="1">
      <alignment horizontal="center"/>
    </xf>
    <xf numFmtId="0" fontId="22" fillId="0" borderId="0" xfId="51" applyFont="1" applyAlignment="1">
      <alignment horizontal="left" vertical="center" wrapText="1"/>
    </xf>
    <xf numFmtId="3" fontId="19" fillId="0" borderId="2" xfId="11"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0" fontId="22" fillId="0" borderId="2" xfId="51" applyFont="1" applyBorder="1" applyAlignment="1">
      <alignment horizontal="center"/>
    </xf>
    <xf numFmtId="3" fontId="16" fillId="0" borderId="5" xfId="11" applyNumberFormat="1" applyFont="1" applyFill="1" applyBorder="1" applyAlignment="1">
      <alignment horizontal="center" vertical="center" wrapText="1"/>
    </xf>
    <xf numFmtId="3" fontId="16" fillId="0" borderId="6" xfId="11" applyNumberFormat="1" applyFont="1" applyFill="1" applyBorder="1" applyAlignment="1">
      <alignment horizontal="center" vertical="center" wrapText="1"/>
    </xf>
    <xf numFmtId="4" fontId="18" fillId="0" borderId="3" xfId="0" applyNumberFormat="1" applyFont="1" applyBorder="1" applyAlignment="1">
      <alignment horizontal="center"/>
    </xf>
    <xf numFmtId="4" fontId="18" fillId="0" borderId="16" xfId="0" applyNumberFormat="1" applyFont="1" applyBorder="1" applyAlignment="1">
      <alignment horizontal="center"/>
    </xf>
    <xf numFmtId="174" fontId="16" fillId="0" borderId="5" xfId="96" applyNumberFormat="1" applyFont="1" applyFill="1" applyBorder="1" applyAlignment="1">
      <alignment horizontal="center" vertical="center" wrapText="1"/>
    </xf>
    <xf numFmtId="174" fontId="16" fillId="0" borderId="6" xfId="96" applyNumberFormat="1" applyFont="1" applyFill="1" applyBorder="1" applyAlignment="1">
      <alignment horizontal="center" vertical="center" wrapText="1"/>
    </xf>
    <xf numFmtId="172" fontId="16" fillId="0" borderId="2" xfId="45" applyNumberFormat="1" applyFont="1" applyFill="1" applyBorder="1" applyAlignment="1">
      <alignment horizontal="center" vertical="center" wrapText="1"/>
    </xf>
    <xf numFmtId="0" fontId="17" fillId="0" borderId="2" xfId="45" applyFont="1" applyFill="1" applyBorder="1" applyAlignment="1">
      <alignment horizontal="center" vertical="center" wrapText="1"/>
    </xf>
    <xf numFmtId="171" fontId="16" fillId="0" borderId="2" xfId="52" applyNumberFormat="1" applyFont="1" applyFill="1" applyBorder="1" applyAlignment="1">
      <alignment horizontal="center" vertical="center" wrapText="1"/>
    </xf>
    <xf numFmtId="3" fontId="19" fillId="0" borderId="2" xfId="52" applyNumberFormat="1" applyFont="1" applyFill="1" applyBorder="1" applyAlignment="1">
      <alignment horizontal="center" vertical="center" wrapText="1"/>
    </xf>
    <xf numFmtId="3" fontId="19" fillId="0" borderId="2" xfId="45" applyNumberFormat="1" applyFont="1" applyFill="1" applyBorder="1" applyAlignment="1">
      <alignment horizontal="center" vertical="center" wrapText="1"/>
    </xf>
    <xf numFmtId="0" fontId="16" fillId="0" borderId="2" xfId="45" applyFont="1" applyFill="1" applyBorder="1" applyAlignment="1">
      <alignment horizontal="center"/>
    </xf>
    <xf numFmtId="4" fontId="16" fillId="0" borderId="2" xfId="52" applyNumberFormat="1" applyFont="1" applyFill="1" applyBorder="1" applyAlignment="1">
      <alignment horizontal="center" vertical="center" wrapText="1"/>
    </xf>
    <xf numFmtId="0" fontId="16" fillId="0" borderId="4" xfId="45" applyFont="1" applyFill="1" applyBorder="1" applyAlignment="1">
      <alignment horizontal="center"/>
    </xf>
    <xf numFmtId="0" fontId="16" fillId="0" borderId="5" xfId="45" applyFont="1" applyFill="1" applyBorder="1" applyAlignment="1">
      <alignment horizontal="center"/>
    </xf>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5" xfId="0" applyFont="1" applyFill="1" applyBorder="1" applyAlignment="1">
      <alignment horizontal="center"/>
    </xf>
    <xf numFmtId="2" fontId="16" fillId="0" borderId="2" xfId="0" applyNumberFormat="1" applyFont="1" applyFill="1" applyBorder="1" applyAlignment="1">
      <alignment horizontal="center"/>
    </xf>
    <xf numFmtId="172" fontId="16" fillId="0" borderId="2" xfId="53" applyNumberFormat="1" applyFont="1" applyFill="1" applyBorder="1" applyAlignment="1">
      <alignment horizontal="center" vertical="center" wrapText="1"/>
    </xf>
    <xf numFmtId="0" fontId="17" fillId="0" borderId="2" xfId="53" applyFont="1" applyFill="1" applyBorder="1" applyAlignment="1">
      <alignment horizontal="center" vertical="center" wrapText="1"/>
    </xf>
    <xf numFmtId="3" fontId="19" fillId="0" borderId="2" xfId="53" applyNumberFormat="1" applyFont="1" applyFill="1" applyBorder="1" applyAlignment="1">
      <alignment horizontal="center" vertical="center" wrapText="1"/>
    </xf>
    <xf numFmtId="0" fontId="16" fillId="0" borderId="2" xfId="53" applyFont="1" applyBorder="1" applyAlignment="1">
      <alignment horizontal="center"/>
    </xf>
    <xf numFmtId="4" fontId="18" fillId="0" borderId="4" xfId="53" applyNumberFormat="1" applyFont="1" applyBorder="1" applyAlignment="1">
      <alignment horizontal="center"/>
    </xf>
    <xf numFmtId="4" fontId="18" fillId="0" borderId="5" xfId="53" applyNumberFormat="1" applyFont="1" applyBorder="1" applyAlignment="1">
      <alignment horizontal="center"/>
    </xf>
    <xf numFmtId="43" fontId="16" fillId="0" borderId="2" xfId="96" applyFont="1" applyFill="1" applyBorder="1" applyAlignment="1">
      <alignment horizontal="center"/>
    </xf>
  </cellXfs>
  <cellStyles count="97">
    <cellStyle name="Comma" xfId="96" builtinId="3"/>
    <cellStyle name="Comma 2" xfId="11"/>
    <cellStyle name="Comma 2 2" xfId="48"/>
    <cellStyle name="Comma 2 3" xfId="52"/>
    <cellStyle name="Comma 3" xfId="24"/>
    <cellStyle name="Comma 3 2" xfId="71"/>
    <cellStyle name="Currency 2" xfId="12"/>
    <cellStyle name="Currency 2 2" xfId="55"/>
    <cellStyle name="Currency 2 2 2" xfId="91"/>
    <cellStyle name="Currency 3" xfId="23"/>
    <cellStyle name="Currency 3 2" xfId="70"/>
    <cellStyle name="Currency 4" xfId="25"/>
    <cellStyle name="Currency 4 2" xfId="72"/>
    <cellStyle name="Euro" xfId="3"/>
    <cellStyle name="Hyperlink 2" xfId="17"/>
    <cellStyle name="Hyperlink 3" xfId="18"/>
    <cellStyle name="Hyperlink 4" xfId="19"/>
    <cellStyle name="Milliers [0]_AP RUTA 5 SUR- frontel" xfId="4"/>
    <cellStyle name="Milliers_AP RUTA 5 SUR- frontel" xfId="5"/>
    <cellStyle name="Monétaire [0]_AP RUTA 5 SUR- frontel" xfId="6"/>
    <cellStyle name="Monétaire_AP RUTA 5 SUR- frontel" xfId="7"/>
    <cellStyle name="Normal" xfId="0" builtinId="0"/>
    <cellStyle name="Normal 10" xfId="26"/>
    <cellStyle name="Normal 10 2" xfId="73"/>
    <cellStyle name="Normal 106" xfId="27"/>
    <cellStyle name="Normal 11" xfId="28"/>
    <cellStyle name="Normal 11 2" xfId="74"/>
    <cellStyle name="Normal 12" xfId="29"/>
    <cellStyle name="Normal 12 2" xfId="30"/>
    <cellStyle name="Normal 12 2 2" xfId="76"/>
    <cellStyle name="Normal 12 3" xfId="75"/>
    <cellStyle name="Normal 13" xfId="31"/>
    <cellStyle name="Normal 13 2" xfId="77"/>
    <cellStyle name="Normal 14" xfId="1"/>
    <cellStyle name="Normal 14 2" xfId="53"/>
    <cellStyle name="Normal 15" xfId="45"/>
    <cellStyle name="Normal 16" xfId="56"/>
    <cellStyle name="Normal 16 2" xfId="92"/>
    <cellStyle name="Normal 17" xfId="60"/>
    <cellStyle name="Normal 17 2" xfId="95"/>
    <cellStyle name="Normal 2" xfId="9"/>
    <cellStyle name="Normal 2 2" xfId="14"/>
    <cellStyle name="Normal 2 2 2" xfId="64"/>
    <cellStyle name="Normal 2 3" xfId="20"/>
    <cellStyle name="Normal 2 3 2" xfId="67"/>
    <cellStyle name="Normal 2 4" xfId="49"/>
    <cellStyle name="Normal 2 5" xfId="54"/>
    <cellStyle name="Normal 2 5 2" xfId="59"/>
    <cellStyle name="Normal 2 6" xfId="57"/>
    <cellStyle name="Normal 2 6 2" xfId="93"/>
    <cellStyle name="Normal 3" xfId="13"/>
    <cellStyle name="Normal 3 2" xfId="32"/>
    <cellStyle name="Normal 3 2 2" xfId="51"/>
    <cellStyle name="Normal 3 2 3" xfId="78"/>
    <cellStyle name="Normal 3 3" xfId="47"/>
    <cellStyle name="Normal 3 4" xfId="63"/>
    <cellStyle name="Normal 4" xfId="15"/>
    <cellStyle name="Normal 4 2" xfId="33"/>
    <cellStyle name="Normal 4 2 2" xfId="79"/>
    <cellStyle name="Normal 4 3" xfId="65"/>
    <cellStyle name="Normal 5" xfId="16"/>
    <cellStyle name="Normal 5 2" xfId="34"/>
    <cellStyle name="Normal 5 2 2" xfId="80"/>
    <cellStyle name="Normal 5 3" xfId="22"/>
    <cellStyle name="Normal 5 3 2" xfId="69"/>
    <cellStyle name="Normal 5 4" xfId="66"/>
    <cellStyle name="Normal 6" xfId="21"/>
    <cellStyle name="Normal 6 2" xfId="68"/>
    <cellStyle name="Normal 7" xfId="35"/>
    <cellStyle name="Normal 7 2" xfId="81"/>
    <cellStyle name="Normal 8" xfId="36"/>
    <cellStyle name="Normal 8 2" xfId="82"/>
    <cellStyle name="Normal 8 30" xfId="50"/>
    <cellStyle name="Normal 9" xfId="37"/>
    <cellStyle name="Normal 9 2" xfId="83"/>
    <cellStyle name="Percent" xfId="46" builtinId="5"/>
    <cellStyle name="Percent 2" xfId="10"/>
    <cellStyle name="Percent 2 2" xfId="38"/>
    <cellStyle name="Percent 2 2 2" xfId="39"/>
    <cellStyle name="Percent 2 2 2 2" xfId="84"/>
    <cellStyle name="Percent 2 3" xfId="58"/>
    <cellStyle name="Percent 2 3 2" xfId="94"/>
    <cellStyle name="Percent 2 4" xfId="62"/>
    <cellStyle name="Percent 3" xfId="40"/>
    <cellStyle name="Percent 3 2" xfId="41"/>
    <cellStyle name="Percent 3 2 2" xfId="86"/>
    <cellStyle name="Percent 3 3" xfId="85"/>
    <cellStyle name="Percent 4" xfId="42"/>
    <cellStyle name="Percent 4 2" xfId="87"/>
    <cellStyle name="Percent 5" xfId="43"/>
    <cellStyle name="Percent 5 2" xfId="88"/>
    <cellStyle name="Percent 6" xfId="44"/>
    <cellStyle name="Percent 6 2" xfId="89"/>
    <cellStyle name="Percent 7" xfId="8"/>
    <cellStyle name="Percent 7 2" xfId="61"/>
    <cellStyle name="Percent 8" xfId="90"/>
    <cellStyle name="Style 1" xfId="2"/>
  </cellStyles>
  <dxfs count="153">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
      <font>
        <condense val="0"/>
        <extend val="0"/>
      </font>
    </dxf>
  </dxfs>
  <tableStyles count="0" defaultTableStyle="TableStyleMedium2" defaultPivotStyle="PivotStyleLight16"/>
  <colors>
    <mruColors>
      <color rgb="FFF78E1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060"/>
  </sheetPr>
  <dimension ref="A1:C15"/>
  <sheetViews>
    <sheetView workbookViewId="0">
      <selection activeCell="A16" sqref="A16"/>
    </sheetView>
  </sheetViews>
  <sheetFormatPr defaultRowHeight="14.25"/>
  <cols>
    <col min="1" max="1" width="75.7109375" style="324" customWidth="1"/>
    <col min="2" max="2" width="10.7109375" style="324" hidden="1" customWidth="1"/>
    <col min="3" max="3" width="15.42578125" style="324" bestFit="1" customWidth="1"/>
    <col min="4" max="16384" width="9.140625" style="324"/>
  </cols>
  <sheetData>
    <row r="1" spans="1:3" ht="15">
      <c r="A1" s="371" t="s">
        <v>301</v>
      </c>
      <c r="B1" s="371"/>
    </row>
    <row r="2" spans="1:3" ht="15" customHeight="1"/>
    <row r="3" spans="1:3" ht="15">
      <c r="A3" s="361" t="s">
        <v>135</v>
      </c>
      <c r="B3" s="325" t="s">
        <v>296</v>
      </c>
      <c r="C3" s="326" t="s">
        <v>526</v>
      </c>
    </row>
    <row r="4" spans="1:3" ht="15">
      <c r="A4" s="361"/>
      <c r="B4" s="362"/>
      <c r="C4" s="368"/>
    </row>
    <row r="5" spans="1:3" ht="15">
      <c r="A5" s="327" t="s">
        <v>458</v>
      </c>
      <c r="B5" s="328">
        <f>COUNTA('0100'!F:F)-1</f>
        <v>12</v>
      </c>
      <c r="C5" s="369">
        <f>'0100'!R38</f>
        <v>0</v>
      </c>
    </row>
    <row r="6" spans="1:3" ht="15">
      <c r="A6" s="327" t="s">
        <v>457</v>
      </c>
      <c r="B6" s="329">
        <f>COUNTA('0150'!F:F)-1</f>
        <v>36</v>
      </c>
      <c r="C6" s="369">
        <f>'0150'!Q74</f>
        <v>0</v>
      </c>
    </row>
    <row r="7" spans="1:3" ht="15">
      <c r="A7" s="327" t="s">
        <v>459</v>
      </c>
      <c r="B7" s="329">
        <f>COUNTA('0500'!F:F)-1</f>
        <v>24</v>
      </c>
      <c r="C7" s="369">
        <f>'0500'!Q47</f>
        <v>0</v>
      </c>
    </row>
    <row r="8" spans="1:3" ht="15">
      <c r="A8" s="327" t="s">
        <v>456</v>
      </c>
      <c r="B8" s="329">
        <f>COUNTA('0600'!F:F)-1</f>
        <v>38</v>
      </c>
      <c r="C8" s="369">
        <f>'0600'!Q93</f>
        <v>0</v>
      </c>
    </row>
    <row r="9" spans="1:3" ht="15">
      <c r="A9" s="327" t="s">
        <v>455</v>
      </c>
      <c r="B9" s="329">
        <f>COUNTA(#REF!)-1</f>
        <v>0</v>
      </c>
      <c r="C9" s="369">
        <f>'0700'!Q376</f>
        <v>0</v>
      </c>
    </row>
    <row r="10" spans="1:3" ht="15">
      <c r="A10" s="327" t="s">
        <v>454</v>
      </c>
      <c r="B10" s="329">
        <f>COUNTA('1200'!F:F)-1</f>
        <v>88</v>
      </c>
      <c r="C10" s="369">
        <f>'1200'!Q167</f>
        <v>0</v>
      </c>
    </row>
    <row r="11" spans="1:3" ht="15">
      <c r="A11" s="327" t="s">
        <v>453</v>
      </c>
      <c r="B11" s="329">
        <f>COUNTA('1500'!F:F)-1</f>
        <v>8</v>
      </c>
      <c r="C11" s="369">
        <f>'1500'!Q18</f>
        <v>0</v>
      </c>
    </row>
    <row r="12" spans="1:3" ht="15">
      <c r="A12" s="330" t="s">
        <v>276</v>
      </c>
      <c r="B12" s="331">
        <f>COUNTA('9000'!F:F)-1</f>
        <v>12</v>
      </c>
      <c r="C12" s="369">
        <f>'9000'!J25</f>
        <v>0</v>
      </c>
    </row>
    <row r="13" spans="1:3">
      <c r="B13" s="332">
        <f>SUM(B5:B12)</f>
        <v>218</v>
      </c>
      <c r="C13" s="370"/>
    </row>
    <row r="14" spans="1:3" ht="15">
      <c r="A14" s="333" t="s">
        <v>525</v>
      </c>
      <c r="C14" s="367">
        <f>SUM(C5:C12)</f>
        <v>0</v>
      </c>
    </row>
    <row r="15" spans="1:3">
      <c r="C15" s="326"/>
    </row>
  </sheetData>
  <mergeCells count="1">
    <mergeCell ref="A1:B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J181"/>
  <sheetViews>
    <sheetView showZeros="0" tabSelected="1" topLeftCell="D1" zoomScale="85" zoomScaleNormal="85" workbookViewId="0">
      <selection activeCell="G22" sqref="G22"/>
    </sheetView>
  </sheetViews>
  <sheetFormatPr defaultColWidth="9.140625" defaultRowHeight="15"/>
  <cols>
    <col min="1" max="1" width="3.85546875" style="16" hidden="1" customWidth="1"/>
    <col min="2" max="2" width="3.85546875" style="17" hidden="1" customWidth="1"/>
    <col min="3" max="3" width="4.140625" style="12" hidden="1" customWidth="1"/>
    <col min="4" max="4" width="13.28515625" style="89" customWidth="1"/>
    <col min="5" max="5" width="70.7109375" style="89" customWidth="1"/>
    <col min="6" max="6" width="9.42578125" style="89" customWidth="1"/>
    <col min="7" max="7" width="11.140625" style="10" customWidth="1"/>
    <col min="8" max="8" width="3.140625" style="89" customWidth="1"/>
    <col min="9" max="9" width="10.28515625" style="357" customWidth="1"/>
    <col min="10" max="10" width="12.85546875" style="352" bestFit="1" customWidth="1"/>
    <col min="11" max="16384" width="9.140625" style="89"/>
  </cols>
  <sheetData>
    <row r="1" spans="1:10" ht="18">
      <c r="A1" s="17"/>
      <c r="C1" s="17"/>
      <c r="D1" s="49" t="s">
        <v>244</v>
      </c>
      <c r="E1" s="107"/>
      <c r="F1" s="88"/>
      <c r="G1" s="88"/>
    </row>
    <row r="2" spans="1:10">
      <c r="A2" s="37"/>
      <c r="B2" s="38"/>
      <c r="C2" s="38"/>
      <c r="D2" s="88"/>
      <c r="E2" s="88"/>
      <c r="F2" s="90"/>
    </row>
    <row r="3" spans="1:10" ht="15.75" customHeight="1">
      <c r="A3" s="58"/>
      <c r="B3" s="58"/>
      <c r="C3" s="58"/>
      <c r="D3" s="381" t="s">
        <v>48</v>
      </c>
      <c r="E3" s="382" t="s">
        <v>49</v>
      </c>
      <c r="F3" s="381" t="s">
        <v>50</v>
      </c>
      <c r="G3" s="383" t="s">
        <v>44</v>
      </c>
      <c r="H3" s="88"/>
      <c r="I3" s="424" t="s">
        <v>126</v>
      </c>
      <c r="J3" s="424"/>
    </row>
    <row r="4" spans="1:10" ht="15" customHeight="1">
      <c r="A4" s="58"/>
      <c r="B4" s="58"/>
      <c r="C4" s="58"/>
      <c r="D4" s="381"/>
      <c r="E4" s="382"/>
      <c r="F4" s="381"/>
      <c r="G4" s="383"/>
      <c r="H4" s="88"/>
      <c r="I4" s="348" t="s">
        <v>125</v>
      </c>
      <c r="J4" s="349" t="s">
        <v>74</v>
      </c>
    </row>
    <row r="5" spans="1:10">
      <c r="A5" s="8"/>
      <c r="B5" s="9"/>
      <c r="C5" s="9"/>
      <c r="D5" s="276"/>
      <c r="E5" s="221"/>
      <c r="F5" s="222"/>
      <c r="G5" s="164"/>
      <c r="H5" s="88"/>
      <c r="I5" s="358"/>
      <c r="J5" s="353">
        <f>G5*I5</f>
        <v>0</v>
      </c>
    </row>
    <row r="6" spans="1:10" ht="30">
      <c r="A6" s="8" t="s">
        <v>6</v>
      </c>
      <c r="B6" s="9" t="s">
        <v>53</v>
      </c>
      <c r="C6" s="9"/>
      <c r="D6" s="59" t="str">
        <f t="shared" ref="D6:D12" si="0">IF(A6=0,"",IF(C6=0,A6&amp;"."&amp;B6,A6&amp;"."&amp;B6&amp;"."&amp;C6))</f>
        <v>90.005</v>
      </c>
      <c r="E6" s="100" t="s">
        <v>462</v>
      </c>
      <c r="F6" s="96"/>
      <c r="G6" s="53"/>
      <c r="H6" s="88"/>
      <c r="I6" s="359"/>
      <c r="J6" s="354">
        <f t="shared" ref="J6:J23" si="1">G6*I6</f>
        <v>0</v>
      </c>
    </row>
    <row r="7" spans="1:10">
      <c r="A7" s="8" t="s">
        <v>6</v>
      </c>
      <c r="B7" s="9" t="s">
        <v>53</v>
      </c>
      <c r="C7" s="9" t="s">
        <v>53</v>
      </c>
      <c r="D7" s="59" t="str">
        <f t="shared" si="0"/>
        <v>90.005.005</v>
      </c>
      <c r="E7" s="213" t="s">
        <v>465</v>
      </c>
      <c r="F7" s="95" t="s">
        <v>27</v>
      </c>
      <c r="G7" s="165"/>
      <c r="H7" s="88"/>
      <c r="I7" s="314"/>
      <c r="J7" s="311">
        <f t="shared" si="1"/>
        <v>0</v>
      </c>
    </row>
    <row r="8" spans="1:10">
      <c r="A8" s="8"/>
      <c r="B8" s="9"/>
      <c r="C8" s="9"/>
      <c r="D8" s="59" t="str">
        <f t="shared" si="0"/>
        <v/>
      </c>
      <c r="E8" s="211" t="s">
        <v>467</v>
      </c>
      <c r="F8" s="95" t="s">
        <v>27</v>
      </c>
      <c r="G8" s="350"/>
      <c r="H8" s="88"/>
      <c r="I8" s="314">
        <v>200000</v>
      </c>
      <c r="J8" s="311">
        <f t="shared" si="1"/>
        <v>0</v>
      </c>
    </row>
    <row r="9" spans="1:10">
      <c r="A9" s="8"/>
      <c r="B9" s="9"/>
      <c r="C9" s="9"/>
      <c r="D9" s="59" t="str">
        <f t="shared" si="0"/>
        <v/>
      </c>
      <c r="E9" s="213" t="s">
        <v>475</v>
      </c>
      <c r="F9" s="95" t="s">
        <v>27</v>
      </c>
      <c r="G9" s="351"/>
      <c r="H9" s="88"/>
      <c r="I9" s="314">
        <v>200000</v>
      </c>
      <c r="J9" s="311">
        <f t="shared" si="1"/>
        <v>0</v>
      </c>
    </row>
    <row r="10" spans="1:10">
      <c r="A10" s="8"/>
      <c r="B10" s="9"/>
      <c r="C10" s="9"/>
      <c r="D10" s="59" t="str">
        <f t="shared" si="0"/>
        <v/>
      </c>
      <c r="E10" s="211" t="s">
        <v>466</v>
      </c>
      <c r="F10" s="95" t="s">
        <v>27</v>
      </c>
      <c r="G10" s="255"/>
      <c r="H10" s="88"/>
      <c r="I10" s="314">
        <v>200000</v>
      </c>
      <c r="J10" s="311">
        <f t="shared" si="1"/>
        <v>0</v>
      </c>
    </row>
    <row r="11" spans="1:10">
      <c r="A11" s="8"/>
      <c r="B11" s="9"/>
      <c r="C11" s="9"/>
      <c r="D11" s="59" t="str">
        <f t="shared" si="0"/>
        <v/>
      </c>
      <c r="E11" s="211" t="s">
        <v>473</v>
      </c>
      <c r="F11" s="95" t="s">
        <v>27</v>
      </c>
      <c r="G11" s="255"/>
      <c r="H11" s="88"/>
      <c r="I11" s="314">
        <v>200000</v>
      </c>
      <c r="J11" s="311">
        <f t="shared" si="1"/>
        <v>0</v>
      </c>
    </row>
    <row r="12" spans="1:10">
      <c r="A12" s="8"/>
      <c r="B12" s="9"/>
      <c r="C12" s="9"/>
      <c r="D12" s="59" t="str">
        <f t="shared" si="0"/>
        <v/>
      </c>
      <c r="E12" s="211" t="s">
        <v>474</v>
      </c>
      <c r="F12" s="95" t="s">
        <v>27</v>
      </c>
      <c r="G12" s="255"/>
      <c r="H12" s="88"/>
      <c r="I12" s="314">
        <v>200000</v>
      </c>
      <c r="J12" s="311">
        <f t="shared" si="1"/>
        <v>0</v>
      </c>
    </row>
    <row r="13" spans="1:10">
      <c r="A13" s="8"/>
      <c r="B13" s="9"/>
      <c r="C13" s="9"/>
      <c r="D13" s="59"/>
      <c r="E13" s="213"/>
      <c r="F13" s="93"/>
      <c r="G13" s="62"/>
      <c r="H13" s="88"/>
      <c r="I13" s="314"/>
      <c r="J13" s="354">
        <f t="shared" si="1"/>
        <v>0</v>
      </c>
    </row>
    <row r="14" spans="1:10" ht="30">
      <c r="A14" s="8" t="s">
        <v>6</v>
      </c>
      <c r="B14" s="9" t="s">
        <v>54</v>
      </c>
      <c r="C14" s="9"/>
      <c r="D14" s="59" t="str">
        <f t="shared" ref="D14:D21" si="2">IF(A14=0,"",IF(C14=0,A14&amp;"."&amp;B14,A14&amp;"."&amp;B14&amp;"."&amp;C14))</f>
        <v>90.010</v>
      </c>
      <c r="E14" s="100" t="s">
        <v>463</v>
      </c>
      <c r="F14" s="96"/>
      <c r="G14" s="62"/>
      <c r="H14" s="88"/>
      <c r="I14" s="359"/>
      <c r="J14" s="354">
        <f t="shared" si="1"/>
        <v>0</v>
      </c>
    </row>
    <row r="15" spans="1:10">
      <c r="A15" s="8" t="s">
        <v>6</v>
      </c>
      <c r="B15" s="9" t="s">
        <v>54</v>
      </c>
      <c r="C15" s="9" t="s">
        <v>53</v>
      </c>
      <c r="D15" s="59" t="str">
        <f t="shared" si="2"/>
        <v>90.010.005</v>
      </c>
      <c r="E15" s="213" t="s">
        <v>464</v>
      </c>
      <c r="F15" s="95"/>
      <c r="G15" s="204"/>
      <c r="H15" s="88"/>
      <c r="I15" s="359"/>
      <c r="J15" s="354">
        <f t="shared" si="1"/>
        <v>0</v>
      </c>
    </row>
    <row r="16" spans="1:10" ht="14.25" customHeight="1">
      <c r="A16" s="8" t="s">
        <v>6</v>
      </c>
      <c r="B16" s="9" t="s">
        <v>54</v>
      </c>
      <c r="C16" s="9" t="s">
        <v>54</v>
      </c>
      <c r="D16" s="59" t="str">
        <f t="shared" si="2"/>
        <v>90.010.010</v>
      </c>
      <c r="E16" s="213" t="s">
        <v>468</v>
      </c>
      <c r="F16" s="95" t="s">
        <v>27</v>
      </c>
      <c r="G16" s="62"/>
      <c r="H16" s="88"/>
      <c r="I16" s="314">
        <v>200000</v>
      </c>
      <c r="J16" s="354">
        <f t="shared" si="1"/>
        <v>0</v>
      </c>
    </row>
    <row r="17" spans="1:10">
      <c r="A17" s="8" t="s">
        <v>6</v>
      </c>
      <c r="B17" s="9" t="s">
        <v>54</v>
      </c>
      <c r="C17" s="9" t="s">
        <v>55</v>
      </c>
      <c r="D17" s="59" t="str">
        <f t="shared" si="2"/>
        <v>90.010.015</v>
      </c>
      <c r="E17" s="211" t="s">
        <v>469</v>
      </c>
      <c r="F17" s="95" t="s">
        <v>27</v>
      </c>
      <c r="G17" s="62"/>
      <c r="H17" s="88"/>
      <c r="I17" s="314">
        <v>200000</v>
      </c>
      <c r="J17" s="354">
        <f t="shared" si="1"/>
        <v>0</v>
      </c>
    </row>
    <row r="18" spans="1:10">
      <c r="A18" s="8" t="s">
        <v>6</v>
      </c>
      <c r="B18" s="9" t="s">
        <v>54</v>
      </c>
      <c r="C18" s="9" t="s">
        <v>56</v>
      </c>
      <c r="D18" s="59" t="str">
        <f t="shared" si="2"/>
        <v>90.010.020</v>
      </c>
      <c r="E18" s="211" t="s">
        <v>470</v>
      </c>
      <c r="F18" s="95" t="s">
        <v>27</v>
      </c>
      <c r="G18" s="62"/>
      <c r="H18" s="88"/>
      <c r="I18" s="314">
        <v>200000</v>
      </c>
      <c r="J18" s="354">
        <f t="shared" si="1"/>
        <v>0</v>
      </c>
    </row>
    <row r="19" spans="1:10">
      <c r="A19" s="8" t="s">
        <v>6</v>
      </c>
      <c r="B19" s="9" t="s">
        <v>54</v>
      </c>
      <c r="C19" s="9" t="s">
        <v>57</v>
      </c>
      <c r="D19" s="59" t="str">
        <f t="shared" si="2"/>
        <v>90.010.025</v>
      </c>
      <c r="E19" s="211" t="s">
        <v>471</v>
      </c>
      <c r="F19" s="95" t="s">
        <v>27</v>
      </c>
      <c r="G19" s="62"/>
      <c r="H19" s="88"/>
      <c r="I19" s="314">
        <v>200000</v>
      </c>
      <c r="J19" s="354">
        <f t="shared" si="1"/>
        <v>0</v>
      </c>
    </row>
    <row r="20" spans="1:10">
      <c r="A20" s="8" t="s">
        <v>6</v>
      </c>
      <c r="B20" s="9" t="s">
        <v>54</v>
      </c>
      <c r="C20" s="9" t="s">
        <v>58</v>
      </c>
      <c r="D20" s="59" t="str">
        <f t="shared" si="2"/>
        <v>90.010.030</v>
      </c>
      <c r="E20" s="211" t="s">
        <v>472</v>
      </c>
      <c r="F20" s="95" t="s">
        <v>27</v>
      </c>
      <c r="G20" s="255"/>
      <c r="H20" s="88"/>
      <c r="I20" s="314">
        <v>200000</v>
      </c>
      <c r="J20" s="354">
        <f t="shared" si="1"/>
        <v>0</v>
      </c>
    </row>
    <row r="21" spans="1:10">
      <c r="A21" s="8"/>
      <c r="B21" s="9"/>
      <c r="C21" s="9"/>
      <c r="D21" s="59" t="str">
        <f t="shared" si="2"/>
        <v/>
      </c>
      <c r="E21" s="213" t="s">
        <v>476</v>
      </c>
      <c r="F21" s="95" t="s">
        <v>27</v>
      </c>
      <c r="G21" s="62"/>
      <c r="H21" s="88"/>
      <c r="I21" s="314">
        <v>200000</v>
      </c>
      <c r="J21" s="354">
        <f t="shared" si="1"/>
        <v>0</v>
      </c>
    </row>
    <row r="22" spans="1:10">
      <c r="A22" s="8"/>
      <c r="B22" s="9"/>
      <c r="C22" s="9"/>
      <c r="D22" s="59"/>
      <c r="E22" s="213"/>
      <c r="F22" s="95"/>
      <c r="G22" s="53"/>
      <c r="H22" s="88"/>
      <c r="I22" s="359"/>
      <c r="J22" s="354">
        <f t="shared" si="1"/>
        <v>0</v>
      </c>
    </row>
    <row r="23" spans="1:10">
      <c r="A23" s="8"/>
      <c r="B23" s="9"/>
      <c r="C23" s="9"/>
      <c r="D23" s="257"/>
      <c r="E23" s="51"/>
      <c r="F23" s="109"/>
      <c r="G23" s="54"/>
      <c r="H23" s="88"/>
      <c r="I23" s="360"/>
      <c r="J23" s="355">
        <f t="shared" si="1"/>
        <v>0</v>
      </c>
    </row>
    <row r="24" spans="1:10">
      <c r="A24" s="8"/>
      <c r="B24" s="9"/>
      <c r="C24" s="9"/>
      <c r="D24" s="88"/>
      <c r="E24" s="88"/>
      <c r="F24" s="88"/>
      <c r="G24" s="43"/>
      <c r="H24" s="88"/>
      <c r="I24" s="341"/>
      <c r="J24" s="356"/>
    </row>
    <row r="25" spans="1:10" ht="15.75">
      <c r="A25" s="8"/>
      <c r="B25" s="9"/>
      <c r="C25" s="9"/>
      <c r="D25" s="88"/>
      <c r="E25" s="88"/>
      <c r="F25" s="88"/>
      <c r="G25" s="43"/>
      <c r="H25" s="88"/>
      <c r="I25" s="363" t="s">
        <v>525</v>
      </c>
      <c r="J25" s="321">
        <f>SUM(J5:J23)</f>
        <v>0</v>
      </c>
    </row>
    <row r="26" spans="1:10">
      <c r="A26" s="8"/>
      <c r="B26" s="9"/>
      <c r="C26" s="9"/>
      <c r="D26" s="88"/>
      <c r="E26" s="88"/>
      <c r="F26" s="88"/>
      <c r="G26" s="43"/>
      <c r="H26" s="88"/>
      <c r="I26" s="341"/>
      <c r="J26" s="356"/>
    </row>
    <row r="27" spans="1:10">
      <c r="A27" s="8"/>
      <c r="B27" s="9"/>
      <c r="C27" s="9"/>
      <c r="D27" s="88"/>
      <c r="E27" s="88"/>
      <c r="F27" s="88"/>
      <c r="G27" s="43"/>
      <c r="H27" s="88"/>
      <c r="I27" s="341"/>
      <c r="J27" s="356"/>
    </row>
    <row r="28" spans="1:10">
      <c r="A28" s="8"/>
      <c r="B28" s="9"/>
      <c r="C28" s="9"/>
      <c r="D28" s="88"/>
      <c r="E28" s="88"/>
      <c r="F28" s="88"/>
      <c r="G28" s="43"/>
      <c r="H28" s="88"/>
      <c r="I28" s="341"/>
      <c r="J28" s="356"/>
    </row>
    <row r="29" spans="1:10">
      <c r="A29" s="8"/>
      <c r="B29" s="9"/>
      <c r="C29" s="9"/>
      <c r="D29" s="88"/>
      <c r="E29" s="88"/>
      <c r="F29" s="88"/>
      <c r="G29" s="43"/>
      <c r="H29" s="88"/>
      <c r="I29" s="341"/>
      <c r="J29" s="356"/>
    </row>
    <row r="30" spans="1:10">
      <c r="A30" s="8"/>
      <c r="B30" s="9"/>
      <c r="C30" s="9"/>
      <c r="D30" s="88"/>
      <c r="E30" s="88"/>
      <c r="F30" s="88"/>
      <c r="G30" s="43"/>
      <c r="H30" s="88"/>
      <c r="I30" s="341"/>
      <c r="J30" s="356"/>
    </row>
    <row r="31" spans="1:10">
      <c r="A31" s="8"/>
      <c r="B31" s="9"/>
      <c r="C31" s="9"/>
      <c r="D31" s="88"/>
      <c r="E31" s="88"/>
      <c r="F31" s="88"/>
      <c r="G31" s="43"/>
      <c r="H31" s="88"/>
      <c r="I31" s="341"/>
      <c r="J31" s="356"/>
    </row>
    <row r="32" spans="1:10">
      <c r="A32" s="8"/>
      <c r="B32" s="9"/>
      <c r="C32" s="9"/>
      <c r="D32" s="88"/>
      <c r="E32" s="88"/>
      <c r="F32" s="88"/>
      <c r="G32" s="43"/>
      <c r="H32" s="88"/>
      <c r="I32" s="341"/>
      <c r="J32" s="356"/>
    </row>
    <row r="33" spans="1:10">
      <c r="A33" s="8"/>
      <c r="B33" s="9"/>
      <c r="C33" s="9"/>
      <c r="D33" s="88"/>
      <c r="E33" s="88"/>
      <c r="F33" s="88"/>
      <c r="G33" s="43"/>
      <c r="H33" s="88"/>
      <c r="I33" s="341"/>
      <c r="J33" s="356"/>
    </row>
    <row r="34" spans="1:10">
      <c r="A34" s="8"/>
      <c r="B34" s="9"/>
      <c r="C34" s="9"/>
      <c r="D34" s="88"/>
      <c r="E34" s="88"/>
      <c r="F34" s="88"/>
      <c r="G34" s="43"/>
      <c r="H34" s="88"/>
      <c r="I34" s="341"/>
      <c r="J34" s="356"/>
    </row>
    <row r="35" spans="1:10">
      <c r="A35" s="8"/>
      <c r="B35" s="9"/>
      <c r="C35" s="9"/>
      <c r="D35" s="88"/>
      <c r="E35" s="88"/>
      <c r="F35" s="88"/>
      <c r="G35" s="43"/>
      <c r="H35" s="88"/>
      <c r="I35" s="341"/>
      <c r="J35" s="356"/>
    </row>
    <row r="36" spans="1:10">
      <c r="A36" s="8"/>
      <c r="B36" s="9"/>
      <c r="C36" s="9"/>
      <c r="D36" s="88"/>
      <c r="E36" s="88"/>
      <c r="F36" s="88"/>
      <c r="G36" s="43"/>
      <c r="H36" s="88"/>
      <c r="I36" s="341"/>
      <c r="J36" s="356"/>
    </row>
    <row r="37" spans="1:10">
      <c r="A37" s="8"/>
      <c r="B37" s="9"/>
      <c r="C37" s="9"/>
      <c r="D37" s="88"/>
      <c r="E37" s="88"/>
      <c r="F37" s="88"/>
      <c r="G37" s="43"/>
      <c r="H37" s="88"/>
      <c r="I37" s="341"/>
      <c r="J37" s="356"/>
    </row>
    <row r="38" spans="1:10">
      <c r="A38" s="8"/>
      <c r="B38" s="9"/>
      <c r="C38" s="9"/>
      <c r="D38" s="88"/>
      <c r="E38" s="88"/>
      <c r="F38" s="88"/>
      <c r="G38" s="43"/>
      <c r="H38" s="88"/>
      <c r="I38" s="341"/>
      <c r="J38" s="356"/>
    </row>
    <row r="39" spans="1:10">
      <c r="A39" s="8"/>
      <c r="B39" s="9"/>
      <c r="C39" s="9"/>
      <c r="D39" s="88"/>
      <c r="E39" s="88"/>
      <c r="F39" s="88"/>
      <c r="G39" s="43"/>
      <c r="H39" s="88"/>
      <c r="I39" s="341"/>
      <c r="J39" s="356"/>
    </row>
    <row r="40" spans="1:10">
      <c r="A40" s="8"/>
      <c r="B40" s="9"/>
      <c r="C40" s="9"/>
      <c r="D40" s="88"/>
      <c r="E40" s="88"/>
      <c r="F40" s="88"/>
      <c r="G40" s="43"/>
      <c r="H40" s="88"/>
      <c r="I40" s="341"/>
      <c r="J40" s="356"/>
    </row>
    <row r="41" spans="1:10">
      <c r="A41" s="8"/>
      <c r="B41" s="9"/>
      <c r="C41" s="9"/>
      <c r="D41" s="88"/>
      <c r="E41" s="88"/>
      <c r="F41" s="88"/>
      <c r="G41" s="43"/>
      <c r="H41" s="88"/>
      <c r="I41" s="341"/>
      <c r="J41" s="356"/>
    </row>
    <row r="42" spans="1:10">
      <c r="A42" s="8"/>
      <c r="B42" s="9"/>
      <c r="C42" s="9"/>
      <c r="D42" s="88"/>
      <c r="E42" s="88"/>
      <c r="F42" s="88"/>
      <c r="G42" s="43"/>
      <c r="H42" s="88"/>
      <c r="I42" s="341"/>
      <c r="J42" s="356"/>
    </row>
    <row r="43" spans="1:10">
      <c r="A43" s="8"/>
      <c r="B43" s="9"/>
      <c r="C43" s="9"/>
      <c r="D43" s="88"/>
      <c r="E43" s="88"/>
      <c r="F43" s="88"/>
      <c r="G43" s="43"/>
      <c r="H43" s="88"/>
      <c r="I43" s="341"/>
      <c r="J43" s="356"/>
    </row>
    <row r="44" spans="1:10">
      <c r="A44" s="8"/>
      <c r="B44" s="9"/>
      <c r="C44" s="9"/>
      <c r="D44" s="88"/>
      <c r="E44" s="88"/>
      <c r="F44" s="88"/>
      <c r="G44" s="43"/>
      <c r="H44" s="88"/>
      <c r="I44" s="341"/>
      <c r="J44" s="356"/>
    </row>
    <row r="45" spans="1:10">
      <c r="A45" s="8"/>
      <c r="B45" s="9"/>
      <c r="C45" s="9"/>
      <c r="D45" s="88"/>
      <c r="E45" s="88"/>
      <c r="F45" s="88"/>
      <c r="G45" s="43"/>
      <c r="H45" s="88"/>
      <c r="I45" s="341"/>
      <c r="J45" s="356"/>
    </row>
    <row r="46" spans="1:10">
      <c r="A46" s="8"/>
      <c r="B46" s="9"/>
      <c r="C46" s="9"/>
      <c r="D46" s="88"/>
      <c r="E46" s="88"/>
      <c r="F46" s="88"/>
      <c r="G46" s="43"/>
      <c r="H46" s="88"/>
      <c r="I46" s="341"/>
      <c r="J46" s="356"/>
    </row>
    <row r="47" spans="1:10">
      <c r="A47" s="8"/>
      <c r="B47" s="9"/>
      <c r="C47" s="9"/>
      <c r="D47" s="88"/>
      <c r="E47" s="88"/>
      <c r="F47" s="88"/>
      <c r="G47" s="43"/>
      <c r="H47" s="88"/>
      <c r="I47" s="341"/>
      <c r="J47" s="356"/>
    </row>
    <row r="48" spans="1:10">
      <c r="A48" s="8"/>
      <c r="B48" s="9"/>
      <c r="C48" s="9"/>
      <c r="D48" s="88"/>
      <c r="E48" s="88"/>
      <c r="F48" s="88"/>
      <c r="G48" s="43"/>
      <c r="H48" s="88"/>
      <c r="I48" s="341"/>
      <c r="J48" s="356"/>
    </row>
    <row r="49" spans="1:10">
      <c r="A49" s="8"/>
      <c r="B49" s="9"/>
      <c r="C49" s="9"/>
      <c r="D49" s="88"/>
      <c r="E49" s="88"/>
      <c r="F49" s="88"/>
      <c r="G49" s="43"/>
      <c r="H49" s="88"/>
      <c r="I49" s="341"/>
      <c r="J49" s="356"/>
    </row>
    <row r="50" spans="1:10">
      <c r="A50" s="8"/>
      <c r="B50" s="9"/>
      <c r="C50" s="9"/>
      <c r="D50" s="88"/>
      <c r="E50" s="88"/>
      <c r="F50" s="88"/>
      <c r="G50" s="43"/>
      <c r="H50" s="88"/>
      <c r="I50" s="341"/>
      <c r="J50" s="356"/>
    </row>
    <row r="51" spans="1:10">
      <c r="A51" s="8"/>
      <c r="B51" s="9"/>
      <c r="C51" s="9"/>
      <c r="D51" s="88"/>
      <c r="E51" s="88"/>
      <c r="F51" s="88"/>
      <c r="G51" s="43"/>
      <c r="H51" s="88"/>
      <c r="I51" s="341"/>
      <c r="J51" s="356"/>
    </row>
    <row r="52" spans="1:10">
      <c r="A52" s="8"/>
      <c r="B52" s="9"/>
      <c r="C52" s="9"/>
      <c r="D52" s="88"/>
      <c r="E52" s="88"/>
      <c r="F52" s="88"/>
      <c r="G52" s="43"/>
      <c r="H52" s="88"/>
      <c r="I52" s="341"/>
      <c r="J52" s="356"/>
    </row>
    <row r="53" spans="1:10">
      <c r="A53" s="8"/>
      <c r="B53" s="9"/>
      <c r="C53" s="9"/>
      <c r="D53" s="88"/>
      <c r="E53" s="88"/>
      <c r="F53" s="88"/>
      <c r="G53" s="43"/>
      <c r="H53" s="88"/>
      <c r="I53" s="341"/>
      <c r="J53" s="356"/>
    </row>
    <row r="54" spans="1:10">
      <c r="A54" s="8"/>
      <c r="B54" s="9"/>
      <c r="C54" s="9"/>
      <c r="D54" s="88"/>
      <c r="E54" s="88"/>
      <c r="F54" s="88"/>
      <c r="G54" s="43"/>
      <c r="H54" s="88"/>
      <c r="I54" s="341"/>
      <c r="J54" s="356"/>
    </row>
    <row r="55" spans="1:10">
      <c r="A55" s="8"/>
      <c r="B55" s="9"/>
      <c r="C55" s="9"/>
      <c r="D55" s="88"/>
      <c r="E55" s="88"/>
      <c r="F55" s="88"/>
      <c r="G55" s="43"/>
      <c r="H55" s="88"/>
      <c r="I55" s="341"/>
      <c r="J55" s="356"/>
    </row>
    <row r="56" spans="1:10">
      <c r="A56" s="8"/>
      <c r="B56" s="9"/>
      <c r="C56" s="9"/>
      <c r="D56" s="88"/>
      <c r="E56" s="88"/>
      <c r="F56" s="88"/>
      <c r="G56" s="43"/>
      <c r="H56" s="88"/>
      <c r="I56" s="341"/>
      <c r="J56" s="356"/>
    </row>
    <row r="57" spans="1:10">
      <c r="A57" s="8"/>
      <c r="B57" s="9"/>
      <c r="C57" s="9"/>
      <c r="D57" s="88"/>
      <c r="E57" s="88"/>
      <c r="F57" s="88"/>
      <c r="G57" s="43"/>
      <c r="H57" s="88"/>
      <c r="I57" s="341"/>
      <c r="J57" s="356"/>
    </row>
    <row r="58" spans="1:10">
      <c r="A58" s="8"/>
      <c r="B58" s="9"/>
      <c r="C58" s="9"/>
      <c r="D58" s="88"/>
      <c r="E58" s="88"/>
      <c r="F58" s="88"/>
      <c r="G58" s="43"/>
      <c r="H58" s="88"/>
      <c r="I58" s="341"/>
      <c r="J58" s="356"/>
    </row>
    <row r="59" spans="1:10">
      <c r="A59" s="8"/>
      <c r="B59" s="9"/>
      <c r="C59" s="9"/>
      <c r="D59" s="88"/>
      <c r="E59" s="88"/>
      <c r="F59" s="88"/>
      <c r="G59" s="43"/>
      <c r="H59" s="88"/>
      <c r="I59" s="341"/>
      <c r="J59" s="356"/>
    </row>
    <row r="60" spans="1:10">
      <c r="A60" s="8"/>
      <c r="B60" s="9"/>
      <c r="C60" s="9"/>
    </row>
    <row r="61" spans="1:10">
      <c r="A61" s="8"/>
      <c r="B61" s="9"/>
      <c r="C61" s="9"/>
    </row>
    <row r="62" spans="1:10">
      <c r="A62" s="8"/>
      <c r="B62" s="9"/>
      <c r="C62" s="9"/>
    </row>
    <row r="63" spans="1:10">
      <c r="A63" s="8"/>
      <c r="B63" s="9"/>
      <c r="C63" s="9"/>
    </row>
    <row r="64" spans="1:10">
      <c r="A64" s="8"/>
      <c r="B64" s="9"/>
      <c r="C64" s="9"/>
    </row>
    <row r="65" spans="1:3">
      <c r="A65" s="8"/>
      <c r="B65" s="9"/>
      <c r="C65" s="9"/>
    </row>
    <row r="66" spans="1:3">
      <c r="A66" s="8"/>
      <c r="B66" s="9"/>
      <c r="C66" s="9"/>
    </row>
    <row r="67" spans="1:3">
      <c r="A67" s="8"/>
      <c r="B67" s="9"/>
      <c r="C67" s="9"/>
    </row>
    <row r="68" spans="1:3">
      <c r="A68" s="8"/>
      <c r="B68" s="9"/>
      <c r="C68" s="9"/>
    </row>
    <row r="69" spans="1:3">
      <c r="A69" s="8"/>
      <c r="B69" s="9"/>
      <c r="C69" s="9"/>
    </row>
    <row r="70" spans="1:3">
      <c r="A70" s="8"/>
      <c r="B70" s="9"/>
      <c r="C70" s="9"/>
    </row>
    <row r="71" spans="1:3">
      <c r="A71" s="8"/>
      <c r="B71" s="9"/>
      <c r="C71" s="9"/>
    </row>
    <row r="72" spans="1:3">
      <c r="A72" s="8"/>
      <c r="B72" s="9"/>
      <c r="C72" s="9"/>
    </row>
    <row r="73" spans="1:3">
      <c r="A73" s="8"/>
      <c r="B73" s="9"/>
      <c r="C73" s="9"/>
    </row>
    <row r="74" spans="1:3">
      <c r="A74" s="8"/>
      <c r="B74" s="9"/>
      <c r="C74" s="9"/>
    </row>
    <row r="75" spans="1:3">
      <c r="A75" s="8"/>
      <c r="B75" s="9"/>
      <c r="C75" s="9"/>
    </row>
    <row r="76" spans="1:3">
      <c r="A76" s="8"/>
      <c r="B76" s="9"/>
      <c r="C76" s="33"/>
    </row>
    <row r="77" spans="1:3">
      <c r="A77" s="8"/>
      <c r="B77" s="9"/>
      <c r="C77" s="33"/>
    </row>
    <row r="78" spans="1:3">
      <c r="A78" s="8"/>
      <c r="B78" s="9"/>
      <c r="C78" s="33"/>
    </row>
    <row r="79" spans="1:3">
      <c r="A79" s="8"/>
      <c r="B79" s="9"/>
      <c r="C79" s="33"/>
    </row>
    <row r="80" spans="1:3">
      <c r="A80" s="8"/>
      <c r="B80" s="9"/>
      <c r="C80" s="33"/>
    </row>
    <row r="81" spans="1:3">
      <c r="A81" s="8"/>
      <c r="B81" s="9"/>
      <c r="C81" s="9"/>
    </row>
    <row r="82" spans="1:3">
      <c r="A82" s="8"/>
      <c r="B82" s="9"/>
      <c r="C82" s="9"/>
    </row>
    <row r="83" spans="1:3">
      <c r="A83" s="8"/>
      <c r="B83" s="9"/>
      <c r="C83" s="33"/>
    </row>
    <row r="84" spans="1:3">
      <c r="A84" s="8"/>
      <c r="B84" s="9"/>
      <c r="C84" s="33"/>
    </row>
    <row r="85" spans="1:3">
      <c r="A85" s="8"/>
      <c r="B85" s="9"/>
      <c r="C85" s="33"/>
    </row>
    <row r="86" spans="1:3">
      <c r="A86" s="8"/>
      <c r="B86" s="9"/>
      <c r="C86" s="33"/>
    </row>
    <row r="87" spans="1:3">
      <c r="A87" s="8"/>
      <c r="B87" s="9"/>
      <c r="C87" s="33"/>
    </row>
    <row r="88" spans="1:3">
      <c r="A88" s="8"/>
      <c r="B88" s="9"/>
      <c r="C88" s="9"/>
    </row>
    <row r="89" spans="1:3">
      <c r="A89" s="8"/>
      <c r="B89" s="9"/>
      <c r="C89" s="9"/>
    </row>
    <row r="90" spans="1:3">
      <c r="A90" s="8"/>
      <c r="B90" s="9"/>
      <c r="C90" s="9"/>
    </row>
    <row r="91" spans="1:3">
      <c r="A91" s="8"/>
      <c r="B91" s="9"/>
      <c r="C91" s="9"/>
    </row>
    <row r="92" spans="1:3">
      <c r="A92" s="8"/>
      <c r="B92" s="9"/>
      <c r="C92" s="9"/>
    </row>
    <row r="93" spans="1:3">
      <c r="A93" s="8"/>
      <c r="B93" s="9"/>
      <c r="C93" s="33"/>
    </row>
    <row r="94" spans="1:3">
      <c r="A94" s="8"/>
      <c r="B94" s="9"/>
      <c r="C94" s="33"/>
    </row>
    <row r="95" spans="1:3">
      <c r="A95" s="8"/>
      <c r="B95" s="9"/>
      <c r="C95" s="33"/>
    </row>
    <row r="96" spans="1:3">
      <c r="A96" s="8"/>
      <c r="B96" s="9"/>
      <c r="C96" s="33"/>
    </row>
    <row r="97" spans="1:3">
      <c r="A97" s="8"/>
      <c r="B97" s="9"/>
      <c r="C97" s="9"/>
    </row>
    <row r="98" spans="1:3">
      <c r="A98" s="8"/>
      <c r="B98" s="9"/>
      <c r="C98" s="9"/>
    </row>
    <row r="99" spans="1:3">
      <c r="A99" s="8"/>
      <c r="B99" s="9"/>
      <c r="C99" s="9"/>
    </row>
    <row r="100" spans="1:3">
      <c r="A100" s="8"/>
      <c r="B100" s="9"/>
      <c r="C100" s="9"/>
    </row>
    <row r="101" spans="1:3">
      <c r="A101" s="8"/>
      <c r="B101" s="9"/>
      <c r="C101" s="33"/>
    </row>
    <row r="102" spans="1:3">
      <c r="A102" s="8"/>
      <c r="B102" s="9"/>
      <c r="C102" s="33"/>
    </row>
    <row r="103" spans="1:3">
      <c r="A103" s="8"/>
      <c r="B103" s="9"/>
      <c r="C103" s="33"/>
    </row>
    <row r="104" spans="1:3">
      <c r="A104" s="8"/>
      <c r="B104" s="9"/>
      <c r="C104" s="33"/>
    </row>
    <row r="105" spans="1:3">
      <c r="A105" s="8"/>
      <c r="B105" s="9"/>
      <c r="C105" s="9"/>
    </row>
    <row r="106" spans="1:3">
      <c r="A106" s="8"/>
      <c r="B106" s="9"/>
      <c r="C106" s="9"/>
    </row>
    <row r="107" spans="1:3">
      <c r="A107" s="8"/>
      <c r="B107" s="9"/>
      <c r="C107" s="9"/>
    </row>
    <row r="108" spans="1:3">
      <c r="A108" s="8"/>
      <c r="B108" s="9"/>
      <c r="C108" s="9"/>
    </row>
    <row r="109" spans="1:3">
      <c r="A109" s="8"/>
      <c r="B109" s="9"/>
      <c r="C109" s="9"/>
    </row>
    <row r="110" spans="1:3">
      <c r="A110" s="8"/>
      <c r="B110" s="9"/>
      <c r="C110" s="9"/>
    </row>
    <row r="111" spans="1:3">
      <c r="A111" s="8"/>
      <c r="B111" s="9"/>
      <c r="C111" s="9"/>
    </row>
    <row r="112" spans="1:3">
      <c r="A112" s="8"/>
      <c r="B112" s="9"/>
      <c r="C112" s="9"/>
    </row>
    <row r="113" spans="1:3">
      <c r="A113" s="8"/>
      <c r="B113" s="9"/>
      <c r="C113" s="9"/>
    </row>
    <row r="114" spans="1:3">
      <c r="A114" s="8"/>
      <c r="B114" s="9"/>
      <c r="C114" s="9"/>
    </row>
    <row r="115" spans="1:3">
      <c r="A115" s="8"/>
      <c r="B115" s="9"/>
      <c r="C115" s="9"/>
    </row>
    <row r="116" spans="1:3">
      <c r="A116" s="8"/>
      <c r="B116" s="9"/>
      <c r="C116" s="9"/>
    </row>
    <row r="117" spans="1:3">
      <c r="A117" s="8"/>
      <c r="B117" s="9"/>
      <c r="C117" s="9"/>
    </row>
    <row r="118" spans="1:3">
      <c r="A118" s="8"/>
      <c r="B118" s="9"/>
      <c r="C118" s="9"/>
    </row>
    <row r="119" spans="1:3">
      <c r="A119" s="8"/>
      <c r="B119" s="9"/>
      <c r="C119" s="9"/>
    </row>
    <row r="120" spans="1:3">
      <c r="A120" s="8"/>
      <c r="B120" s="9"/>
      <c r="C120" s="9"/>
    </row>
    <row r="121" spans="1:3">
      <c r="A121" s="8"/>
      <c r="B121" s="9"/>
      <c r="C121" s="9"/>
    </row>
    <row r="122" spans="1:3">
      <c r="A122" s="8"/>
      <c r="B122" s="9"/>
      <c r="C122" s="9"/>
    </row>
    <row r="123" spans="1:3">
      <c r="A123" s="8"/>
      <c r="B123" s="9"/>
      <c r="C123" s="9"/>
    </row>
    <row r="124" spans="1:3">
      <c r="A124" s="8"/>
      <c r="B124" s="9"/>
      <c r="C124" s="9"/>
    </row>
    <row r="125" spans="1:3">
      <c r="A125" s="8"/>
      <c r="B125" s="9"/>
      <c r="C125" s="9"/>
    </row>
    <row r="126" spans="1:3">
      <c r="A126" s="8"/>
      <c r="B126" s="9"/>
      <c r="C126" s="9"/>
    </row>
    <row r="127" spans="1:3">
      <c r="A127" s="8"/>
      <c r="B127" s="9"/>
      <c r="C127" s="9"/>
    </row>
    <row r="128" spans="1:3">
      <c r="A128" s="8"/>
      <c r="B128" s="9"/>
      <c r="C128" s="9"/>
    </row>
    <row r="129" spans="1:3">
      <c r="A129" s="8"/>
      <c r="B129" s="9"/>
      <c r="C129" s="9"/>
    </row>
    <row r="130" spans="1:3">
      <c r="A130" s="8"/>
      <c r="B130" s="9"/>
      <c r="C130" s="9"/>
    </row>
    <row r="131" spans="1:3">
      <c r="A131" s="8"/>
      <c r="B131" s="9"/>
      <c r="C131" s="9"/>
    </row>
    <row r="132" spans="1:3">
      <c r="A132" s="8"/>
      <c r="B132" s="9"/>
      <c r="C132" s="9"/>
    </row>
    <row r="133" spans="1:3">
      <c r="A133" s="8"/>
      <c r="B133" s="9"/>
      <c r="C133" s="9"/>
    </row>
    <row r="134" spans="1:3">
      <c r="A134" s="8"/>
      <c r="B134" s="9"/>
      <c r="C134" s="9"/>
    </row>
    <row r="135" spans="1:3">
      <c r="A135" s="8"/>
      <c r="B135" s="9"/>
      <c r="C135" s="9"/>
    </row>
    <row r="136" spans="1:3">
      <c r="A136" s="8"/>
      <c r="B136" s="9"/>
      <c r="C136" s="33"/>
    </row>
    <row r="137" spans="1:3">
      <c r="A137" s="8"/>
      <c r="B137" s="9"/>
      <c r="C137" s="33"/>
    </row>
    <row r="138" spans="1:3">
      <c r="A138" s="8"/>
      <c r="B138" s="9"/>
      <c r="C138" s="9"/>
    </row>
    <row r="139" spans="1:3">
      <c r="A139" s="8"/>
      <c r="B139" s="9"/>
      <c r="C139" s="9"/>
    </row>
    <row r="140" spans="1:3">
      <c r="A140" s="8"/>
      <c r="B140" s="9"/>
      <c r="C140" s="33"/>
    </row>
    <row r="141" spans="1:3">
      <c r="A141" s="8"/>
      <c r="B141" s="9"/>
      <c r="C141" s="33"/>
    </row>
    <row r="142" spans="1:3">
      <c r="A142" s="8"/>
      <c r="B142" s="9"/>
      <c r="C142" s="9"/>
    </row>
    <row r="145" spans="7:7">
      <c r="G145" s="5"/>
    </row>
    <row r="146" spans="7:7">
      <c r="G146" s="5"/>
    </row>
    <row r="147" spans="7:7">
      <c r="G147" s="5"/>
    </row>
    <row r="148" spans="7:7">
      <c r="G148" s="5"/>
    </row>
    <row r="149" spans="7:7">
      <c r="G149" s="5"/>
    </row>
    <row r="150" spans="7:7">
      <c r="G150" s="5"/>
    </row>
    <row r="151" spans="7:7">
      <c r="G151" s="5"/>
    </row>
    <row r="152" spans="7:7">
      <c r="G152" s="5"/>
    </row>
    <row r="153" spans="7:7">
      <c r="G153" s="5"/>
    </row>
    <row r="154" spans="7:7">
      <c r="G154" s="5"/>
    </row>
    <row r="155" spans="7:7">
      <c r="G155" s="5"/>
    </row>
    <row r="156" spans="7:7">
      <c r="G156" s="5"/>
    </row>
    <row r="157" spans="7:7">
      <c r="G157" s="5"/>
    </row>
    <row r="158" spans="7:7">
      <c r="G158" s="5"/>
    </row>
    <row r="159" spans="7:7">
      <c r="G159" s="5"/>
    </row>
    <row r="160" spans="7:7">
      <c r="G160" s="5"/>
    </row>
    <row r="161" spans="7:7">
      <c r="G161" s="5"/>
    </row>
    <row r="162" spans="7:7">
      <c r="G162" s="5"/>
    </row>
    <row r="163" spans="7:7">
      <c r="G163" s="5"/>
    </row>
    <row r="164" spans="7:7">
      <c r="G164" s="5"/>
    </row>
    <row r="165" spans="7:7">
      <c r="G165" s="5"/>
    </row>
    <row r="166" spans="7:7">
      <c r="G166" s="5"/>
    </row>
    <row r="167" spans="7:7">
      <c r="G167" s="5"/>
    </row>
    <row r="168" spans="7:7">
      <c r="G168" s="5"/>
    </row>
    <row r="169" spans="7:7">
      <c r="G169" s="5"/>
    </row>
    <row r="170" spans="7:7">
      <c r="G170" s="5"/>
    </row>
    <row r="171" spans="7:7">
      <c r="G171" s="5"/>
    </row>
    <row r="172" spans="7:7">
      <c r="G172" s="5"/>
    </row>
    <row r="173" spans="7:7">
      <c r="G173" s="5"/>
    </row>
    <row r="174" spans="7:7">
      <c r="G174" s="5"/>
    </row>
    <row r="175" spans="7:7">
      <c r="G175" s="5"/>
    </row>
    <row r="176" spans="7:7">
      <c r="G176" s="5"/>
    </row>
    <row r="177" spans="7:7">
      <c r="G177" s="5"/>
    </row>
    <row r="178" spans="7:7">
      <c r="G178" s="5"/>
    </row>
    <row r="179" spans="7:7">
      <c r="G179" s="5"/>
    </row>
    <row r="180" spans="7:7">
      <c r="G180" s="5"/>
    </row>
    <row r="181" spans="7:7">
      <c r="G181" s="5"/>
    </row>
  </sheetData>
  <protectedRanges>
    <protectedRange password="C4BE" sqref="E14:E20 E5:E12" name="Rates_10_2_1_2"/>
    <protectedRange password="C4BE" sqref="E3" name="Rates_10_2_1_1_1"/>
  </protectedRanges>
  <mergeCells count="5">
    <mergeCell ref="D3:D4"/>
    <mergeCell ref="E3:E4"/>
    <mergeCell ref="F3:F4"/>
    <mergeCell ref="G3:G4"/>
    <mergeCell ref="I3:J3"/>
  </mergeCells>
  <conditionalFormatting sqref="E5:E6 D14 D6:D12 D16:D23">
    <cfRule type="cellIs" dxfId="4" priority="19" stopIfTrue="1" operator="equal">
      <formula>0</formula>
    </cfRule>
  </conditionalFormatting>
  <conditionalFormatting sqref="D3:F3">
    <cfRule type="cellIs" dxfId="3" priority="18" stopIfTrue="1" operator="equal">
      <formula>0</formula>
    </cfRule>
  </conditionalFormatting>
  <conditionalFormatting sqref="D13">
    <cfRule type="cellIs" dxfId="2" priority="17" stopIfTrue="1" operator="equal">
      <formula>0</formula>
    </cfRule>
  </conditionalFormatting>
  <conditionalFormatting sqref="D15">
    <cfRule type="cellIs" dxfId="1" priority="9" stopIfTrue="1" operator="equal">
      <formula>0</formula>
    </cfRule>
  </conditionalFormatting>
  <conditionalFormatting sqref="E14">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workbookViewId="0">
      <selection activeCell="D17" sqref="D17"/>
    </sheetView>
  </sheetViews>
  <sheetFormatPr defaultRowHeight="12.75"/>
  <cols>
    <col min="3" max="3" width="16.42578125" customWidth="1"/>
    <col min="4" max="4" width="50.85546875" customWidth="1"/>
    <col min="5" max="5" width="40" customWidth="1"/>
    <col min="6" max="6" width="46.140625" customWidth="1"/>
  </cols>
  <sheetData>
    <row r="1" spans="1:6" ht="19.5" customHeight="1">
      <c r="A1" s="372" t="s">
        <v>194</v>
      </c>
      <c r="B1" s="372"/>
      <c r="C1" s="372"/>
      <c r="D1" s="372"/>
      <c r="E1" s="372"/>
      <c r="F1" s="372"/>
    </row>
    <row r="3" spans="1:6">
      <c r="A3" t="s">
        <v>173</v>
      </c>
      <c r="E3" s="179" t="s">
        <v>182</v>
      </c>
    </row>
    <row r="4" spans="1:6">
      <c r="D4" s="178"/>
    </row>
    <row r="5" spans="1:6">
      <c r="D5" s="178"/>
    </row>
    <row r="6" spans="1:6" ht="25.5">
      <c r="B6" s="176" t="s">
        <v>175</v>
      </c>
      <c r="C6" s="177" t="s">
        <v>177</v>
      </c>
      <c r="D6" s="177" t="s">
        <v>178</v>
      </c>
      <c r="E6" s="176" t="s">
        <v>174</v>
      </c>
      <c r="F6" s="176" t="s">
        <v>176</v>
      </c>
    </row>
    <row r="7" spans="1:6">
      <c r="D7" s="178"/>
    </row>
    <row r="8" spans="1:6">
      <c r="D8" s="178"/>
    </row>
    <row r="9" spans="1:6">
      <c r="D9" s="178" t="s">
        <v>118</v>
      </c>
    </row>
    <row r="10" spans="1:6" ht="25.5">
      <c r="A10" s="166">
        <v>1</v>
      </c>
      <c r="B10" s="166">
        <v>100</v>
      </c>
      <c r="C10" t="s">
        <v>179</v>
      </c>
      <c r="D10" s="178" t="s">
        <v>115</v>
      </c>
      <c r="E10" s="373" t="s">
        <v>180</v>
      </c>
      <c r="F10" s="178" t="s">
        <v>181</v>
      </c>
    </row>
    <row r="11" spans="1:6" ht="25.5">
      <c r="D11" s="180" t="s">
        <v>128</v>
      </c>
      <c r="E11" s="373"/>
    </row>
    <row r="12" spans="1:6">
      <c r="C12" t="s">
        <v>183</v>
      </c>
      <c r="D12" s="178" t="s">
        <v>115</v>
      </c>
      <c r="E12" s="373"/>
      <c r="F12" s="167" t="s">
        <v>185</v>
      </c>
    </row>
    <row r="13" spans="1:6">
      <c r="D13" s="180" t="s">
        <v>119</v>
      </c>
      <c r="E13" s="373"/>
    </row>
    <row r="14" spans="1:6">
      <c r="C14" t="s">
        <v>184</v>
      </c>
      <c r="D14" s="178" t="s">
        <v>115</v>
      </c>
      <c r="E14" s="373"/>
    </row>
    <row r="15" spans="1:6">
      <c r="D15" s="178"/>
    </row>
    <row r="16" spans="1:6">
      <c r="D16" s="178"/>
    </row>
    <row r="17" spans="3:4">
      <c r="C17" s="181" t="s">
        <v>186</v>
      </c>
      <c r="D17" s="178" t="s">
        <v>187</v>
      </c>
    </row>
    <row r="18" spans="3:4">
      <c r="D18" s="178"/>
    </row>
    <row r="19" spans="3:4">
      <c r="D19" s="178"/>
    </row>
    <row r="20" spans="3:4">
      <c r="C20" s="181" t="s">
        <v>188</v>
      </c>
      <c r="D20" s="178" t="s">
        <v>189</v>
      </c>
    </row>
    <row r="21" spans="3:4">
      <c r="D21" s="178"/>
    </row>
    <row r="22" spans="3:4">
      <c r="C22" s="182">
        <v>6300</v>
      </c>
      <c r="D22" s="178" t="s">
        <v>190</v>
      </c>
    </row>
    <row r="23" spans="3:4">
      <c r="D23" s="178"/>
    </row>
    <row r="24" spans="3:4">
      <c r="C24" t="s">
        <v>191</v>
      </c>
      <c r="D24" s="178" t="s">
        <v>192</v>
      </c>
    </row>
    <row r="25" spans="3:4">
      <c r="D25" s="178"/>
    </row>
    <row r="26" spans="3:4">
      <c r="C26" s="182">
        <v>2700</v>
      </c>
      <c r="D26" s="180" t="s">
        <v>193</v>
      </c>
    </row>
    <row r="27" spans="3:4">
      <c r="D27" s="178"/>
    </row>
    <row r="28" spans="3:4">
      <c r="C28" t="s">
        <v>195</v>
      </c>
      <c r="D28" s="178" t="s">
        <v>198</v>
      </c>
    </row>
    <row r="29" spans="3:4">
      <c r="D29" s="178"/>
    </row>
    <row r="30" spans="3:4">
      <c r="C30" t="s">
        <v>196</v>
      </c>
      <c r="D30" s="178" t="s">
        <v>197</v>
      </c>
    </row>
    <row r="31" spans="3:4">
      <c r="D31" s="178"/>
    </row>
    <row r="32" spans="3:4">
      <c r="D32" s="178"/>
    </row>
    <row r="33" spans="3:4" ht="15">
      <c r="C33" s="167" t="s">
        <v>199</v>
      </c>
      <c r="D33" s="183" t="s">
        <v>200</v>
      </c>
    </row>
    <row r="34" spans="3:4">
      <c r="D34" s="178"/>
    </row>
    <row r="35" spans="3:4">
      <c r="C35" s="185" t="s">
        <v>201</v>
      </c>
      <c r="D35" s="184" t="s">
        <v>202</v>
      </c>
    </row>
    <row r="36" spans="3:4">
      <c r="D36" s="178"/>
    </row>
    <row r="37" spans="3:4">
      <c r="C37" t="s">
        <v>203</v>
      </c>
      <c r="D37" s="180" t="s">
        <v>204</v>
      </c>
    </row>
    <row r="38" spans="3:4">
      <c r="D38" s="178"/>
    </row>
    <row r="39" spans="3:4">
      <c r="C39" t="s">
        <v>205</v>
      </c>
      <c r="D39" s="180" t="s">
        <v>206</v>
      </c>
    </row>
    <row r="40" spans="3:4">
      <c r="D40" s="178"/>
    </row>
    <row r="41" spans="3:4">
      <c r="C41" t="s">
        <v>207</v>
      </c>
      <c r="D41" s="180" t="s">
        <v>208</v>
      </c>
    </row>
    <row r="42" spans="3:4">
      <c r="D42" s="178"/>
    </row>
    <row r="43" spans="3:4">
      <c r="D43" s="178"/>
    </row>
    <row r="44" spans="3:4">
      <c r="D44" s="178"/>
    </row>
    <row r="45" spans="3:4">
      <c r="D45" s="178"/>
    </row>
    <row r="46" spans="3:4">
      <c r="D46" s="178"/>
    </row>
    <row r="47" spans="3:4">
      <c r="D47" s="178"/>
    </row>
    <row r="48" spans="3:4">
      <c r="D48" s="178"/>
    </row>
    <row r="49" spans="4:4">
      <c r="D49" s="178"/>
    </row>
    <row r="50" spans="4:4">
      <c r="D50" s="178"/>
    </row>
    <row r="51" spans="4:4">
      <c r="D51" s="178"/>
    </row>
    <row r="52" spans="4:4">
      <c r="D52" s="178"/>
    </row>
    <row r="53" spans="4:4">
      <c r="D53" s="178"/>
    </row>
    <row r="54" spans="4:4">
      <c r="D54" s="178"/>
    </row>
    <row r="55" spans="4:4">
      <c r="D55" s="178"/>
    </row>
    <row r="56" spans="4:4">
      <c r="D56" s="178"/>
    </row>
    <row r="57" spans="4:4">
      <c r="D57" s="178"/>
    </row>
    <row r="58" spans="4:4">
      <c r="D58" s="178"/>
    </row>
    <row r="59" spans="4:4">
      <c r="D59" s="178"/>
    </row>
    <row r="60" spans="4:4">
      <c r="D60" s="178"/>
    </row>
    <row r="61" spans="4:4">
      <c r="D61" s="178"/>
    </row>
    <row r="62" spans="4:4">
      <c r="D62" s="178"/>
    </row>
    <row r="63" spans="4:4">
      <c r="D63" s="178"/>
    </row>
    <row r="64" spans="4:4">
      <c r="D64" s="178"/>
    </row>
    <row r="65" spans="4:4">
      <c r="D65" s="178"/>
    </row>
    <row r="66" spans="4:4">
      <c r="D66" s="178"/>
    </row>
    <row r="67" spans="4:4">
      <c r="D67" s="178"/>
    </row>
    <row r="68" spans="4:4">
      <c r="D68" s="178"/>
    </row>
    <row r="69" spans="4:4">
      <c r="D69" s="178"/>
    </row>
    <row r="70" spans="4:4">
      <c r="D70" s="178"/>
    </row>
    <row r="71" spans="4:4">
      <c r="D71" s="178"/>
    </row>
    <row r="72" spans="4:4">
      <c r="D72" s="178"/>
    </row>
    <row r="73" spans="4:4">
      <c r="D73" s="178"/>
    </row>
    <row r="74" spans="4:4">
      <c r="D74" s="178"/>
    </row>
    <row r="75" spans="4:4">
      <c r="D75" s="178"/>
    </row>
    <row r="76" spans="4:4">
      <c r="D76" s="178"/>
    </row>
    <row r="77" spans="4:4">
      <c r="D77" s="178"/>
    </row>
    <row r="78" spans="4:4">
      <c r="D78" s="178"/>
    </row>
    <row r="79" spans="4:4">
      <c r="D79" s="178"/>
    </row>
    <row r="80" spans="4:4">
      <c r="D80" s="178"/>
    </row>
    <row r="81" spans="4:4">
      <c r="D81" s="178"/>
    </row>
    <row r="82" spans="4:4">
      <c r="D82" s="178"/>
    </row>
    <row r="83" spans="4:4">
      <c r="D83" s="178"/>
    </row>
    <row r="84" spans="4:4">
      <c r="D84" s="178"/>
    </row>
    <row r="85" spans="4:4">
      <c r="D85" s="178"/>
    </row>
    <row r="86" spans="4:4">
      <c r="D86" s="178"/>
    </row>
    <row r="87" spans="4:4">
      <c r="D87" s="178"/>
    </row>
    <row r="88" spans="4:4">
      <c r="D88" s="178"/>
    </row>
    <row r="89" spans="4:4">
      <c r="D89" s="178"/>
    </row>
    <row r="90" spans="4:4">
      <c r="D90" s="178"/>
    </row>
    <row r="91" spans="4:4">
      <c r="D91" s="178"/>
    </row>
    <row r="92" spans="4:4">
      <c r="D92" s="178"/>
    </row>
    <row r="93" spans="4:4">
      <c r="D93" s="178"/>
    </row>
    <row r="94" spans="4:4">
      <c r="D94" s="178"/>
    </row>
    <row r="95" spans="4:4">
      <c r="D95" s="178"/>
    </row>
    <row r="96" spans="4:4">
      <c r="D96" s="178"/>
    </row>
    <row r="97" spans="4:4">
      <c r="D97" s="178"/>
    </row>
    <row r="98" spans="4:4">
      <c r="D98" s="178"/>
    </row>
    <row r="99" spans="4:4">
      <c r="D99" s="178"/>
    </row>
    <row r="100" spans="4:4">
      <c r="D100" s="178"/>
    </row>
    <row r="101" spans="4:4">
      <c r="D101" s="178"/>
    </row>
    <row r="102" spans="4:4">
      <c r="D102" s="178"/>
    </row>
    <row r="103" spans="4:4">
      <c r="D103" s="178"/>
    </row>
    <row r="104" spans="4:4">
      <c r="D104" s="178"/>
    </row>
    <row r="105" spans="4:4">
      <c r="D105" s="178"/>
    </row>
    <row r="106" spans="4:4">
      <c r="D106" s="178"/>
    </row>
    <row r="107" spans="4:4">
      <c r="D107" s="178"/>
    </row>
    <row r="108" spans="4:4">
      <c r="D108" s="178"/>
    </row>
    <row r="109" spans="4:4">
      <c r="D109" s="178"/>
    </row>
    <row r="110" spans="4:4">
      <c r="D110" s="178"/>
    </row>
    <row r="111" spans="4:4">
      <c r="D111" s="178"/>
    </row>
    <row r="112" spans="4:4">
      <c r="D112" s="178"/>
    </row>
    <row r="113" spans="4:4">
      <c r="D113" s="178"/>
    </row>
    <row r="114" spans="4:4">
      <c r="D114" s="178"/>
    </row>
    <row r="115" spans="4:4">
      <c r="D115" s="178"/>
    </row>
    <row r="116" spans="4:4">
      <c r="D116" s="178"/>
    </row>
    <row r="117" spans="4:4">
      <c r="D117" s="178"/>
    </row>
    <row r="118" spans="4:4">
      <c r="D118" s="178"/>
    </row>
    <row r="119" spans="4:4">
      <c r="D119" s="178"/>
    </row>
    <row r="120" spans="4:4">
      <c r="D120" s="178"/>
    </row>
    <row r="121" spans="4:4">
      <c r="D121" s="178"/>
    </row>
    <row r="122" spans="4:4">
      <c r="D122" s="178"/>
    </row>
    <row r="123" spans="4:4">
      <c r="D123" s="178"/>
    </row>
    <row r="124" spans="4:4">
      <c r="D124" s="178"/>
    </row>
    <row r="125" spans="4:4">
      <c r="D125" s="178"/>
    </row>
    <row r="126" spans="4:4">
      <c r="D126" s="178"/>
    </row>
    <row r="127" spans="4:4">
      <c r="D127" s="178"/>
    </row>
    <row r="128" spans="4:4">
      <c r="D128" s="178"/>
    </row>
    <row r="129" spans="4:4">
      <c r="D129" s="178"/>
    </row>
    <row r="130" spans="4:4">
      <c r="D130" s="178"/>
    </row>
    <row r="131" spans="4:4">
      <c r="D131" s="178"/>
    </row>
    <row r="132" spans="4:4">
      <c r="D132" s="178"/>
    </row>
    <row r="133" spans="4:4">
      <c r="D133" s="178"/>
    </row>
    <row r="134" spans="4:4">
      <c r="D134" s="178"/>
    </row>
    <row r="135" spans="4:4">
      <c r="D135" s="178"/>
    </row>
    <row r="136" spans="4:4">
      <c r="D136" s="178"/>
    </row>
    <row r="137" spans="4:4">
      <c r="D137" s="178"/>
    </row>
    <row r="138" spans="4:4">
      <c r="D138" s="178"/>
    </row>
    <row r="139" spans="4:4">
      <c r="D139" s="178"/>
    </row>
    <row r="140" spans="4:4">
      <c r="D140" s="178"/>
    </row>
    <row r="141" spans="4:4">
      <c r="D141" s="178"/>
    </row>
    <row r="142" spans="4:4">
      <c r="D142" s="178"/>
    </row>
    <row r="143" spans="4:4">
      <c r="D143" s="178"/>
    </row>
    <row r="144" spans="4:4">
      <c r="D144" s="178"/>
    </row>
    <row r="145" spans="4:4">
      <c r="D145" s="178"/>
    </row>
    <row r="146" spans="4:4">
      <c r="D146" s="178"/>
    </row>
    <row r="147" spans="4:4">
      <c r="D147" s="178"/>
    </row>
    <row r="148" spans="4:4">
      <c r="D148" s="178"/>
    </row>
    <row r="149" spans="4:4">
      <c r="D149" s="178"/>
    </row>
    <row r="150" spans="4:4">
      <c r="D150" s="178"/>
    </row>
    <row r="151" spans="4:4">
      <c r="D151" s="178"/>
    </row>
    <row r="152" spans="4:4">
      <c r="D152" s="178"/>
    </row>
    <row r="153" spans="4:4">
      <c r="D153" s="178"/>
    </row>
    <row r="154" spans="4:4">
      <c r="D154" s="178"/>
    </row>
    <row r="155" spans="4:4">
      <c r="D155" s="178"/>
    </row>
    <row r="156" spans="4:4">
      <c r="D156" s="178"/>
    </row>
    <row r="157" spans="4:4">
      <c r="D157" s="178"/>
    </row>
    <row r="158" spans="4:4">
      <c r="D158" s="178"/>
    </row>
    <row r="159" spans="4:4">
      <c r="D159" s="178"/>
    </row>
    <row r="160" spans="4:4">
      <c r="D160" s="178"/>
    </row>
    <row r="161" spans="4:4">
      <c r="D161" s="178"/>
    </row>
    <row r="162" spans="4:4">
      <c r="D162" s="178"/>
    </row>
    <row r="163" spans="4:4">
      <c r="D163" s="178"/>
    </row>
    <row r="164" spans="4:4">
      <c r="D164" s="178"/>
    </row>
    <row r="165" spans="4:4">
      <c r="D165" s="178"/>
    </row>
    <row r="166" spans="4:4">
      <c r="D166" s="178"/>
    </row>
    <row r="167" spans="4:4">
      <c r="D167" s="178"/>
    </row>
    <row r="168" spans="4:4">
      <c r="D168" s="178"/>
    </row>
    <row r="169" spans="4:4">
      <c r="D169" s="178"/>
    </row>
    <row r="170" spans="4:4">
      <c r="D170" s="178"/>
    </row>
    <row r="171" spans="4:4">
      <c r="D171" s="178"/>
    </row>
    <row r="172" spans="4:4">
      <c r="D172" s="178"/>
    </row>
    <row r="173" spans="4:4">
      <c r="D173" s="178"/>
    </row>
    <row r="174" spans="4:4">
      <c r="D174" s="178"/>
    </row>
    <row r="175" spans="4:4">
      <c r="D175" s="178"/>
    </row>
    <row r="176" spans="4:4">
      <c r="D176" s="178"/>
    </row>
    <row r="177" spans="4:4">
      <c r="D177" s="178"/>
    </row>
    <row r="178" spans="4:4">
      <c r="D178" s="178"/>
    </row>
    <row r="179" spans="4:4">
      <c r="D179" s="178"/>
    </row>
    <row r="180" spans="4:4">
      <c r="D180" s="178"/>
    </row>
    <row r="181" spans="4:4">
      <c r="D181" s="178"/>
    </row>
    <row r="182" spans="4:4">
      <c r="D182" s="178"/>
    </row>
    <row r="183" spans="4:4">
      <c r="D183" s="178"/>
    </row>
    <row r="184" spans="4:4">
      <c r="D184" s="178"/>
    </row>
    <row r="185" spans="4:4">
      <c r="D185" s="178"/>
    </row>
    <row r="186" spans="4:4">
      <c r="D186" s="178"/>
    </row>
    <row r="187" spans="4:4">
      <c r="D187" s="178"/>
    </row>
    <row r="188" spans="4:4">
      <c r="D188" s="178"/>
    </row>
    <row r="189" spans="4:4">
      <c r="D189" s="178"/>
    </row>
    <row r="190" spans="4:4">
      <c r="D190" s="178"/>
    </row>
    <row r="191" spans="4:4">
      <c r="D191" s="178"/>
    </row>
    <row r="192" spans="4:4">
      <c r="D192" s="178"/>
    </row>
    <row r="193" spans="4:4">
      <c r="D193" s="178"/>
    </row>
    <row r="194" spans="4:4">
      <c r="D194" s="178"/>
    </row>
    <row r="195" spans="4:4">
      <c r="D195" s="178"/>
    </row>
    <row r="196" spans="4:4">
      <c r="D196" s="178"/>
    </row>
    <row r="197" spans="4:4">
      <c r="D197" s="178"/>
    </row>
    <row r="198" spans="4:4">
      <c r="D198" s="178"/>
    </row>
    <row r="199" spans="4:4">
      <c r="D199" s="178"/>
    </row>
    <row r="200" spans="4:4">
      <c r="D200" s="178"/>
    </row>
    <row r="201" spans="4:4">
      <c r="D201" s="178"/>
    </row>
    <row r="202" spans="4:4">
      <c r="D202" s="178"/>
    </row>
    <row r="203" spans="4:4">
      <c r="D203" s="178"/>
    </row>
    <row r="204" spans="4:4">
      <c r="D204" s="178"/>
    </row>
    <row r="205" spans="4:4">
      <c r="D205" s="178"/>
    </row>
    <row r="206" spans="4:4">
      <c r="D206" s="178"/>
    </row>
    <row r="207" spans="4:4">
      <c r="D207" s="178"/>
    </row>
    <row r="208" spans="4:4">
      <c r="D208" s="178"/>
    </row>
    <row r="209" spans="4:4">
      <c r="D209" s="178"/>
    </row>
    <row r="210" spans="4:4">
      <c r="D210" s="178"/>
    </row>
    <row r="211" spans="4:4">
      <c r="D211" s="178"/>
    </row>
    <row r="212" spans="4:4">
      <c r="D212" s="178"/>
    </row>
    <row r="213" spans="4:4">
      <c r="D213" s="178"/>
    </row>
    <row r="214" spans="4:4">
      <c r="D214" s="178"/>
    </row>
    <row r="215" spans="4:4">
      <c r="D215" s="178"/>
    </row>
    <row r="216" spans="4:4">
      <c r="D216" s="178"/>
    </row>
    <row r="217" spans="4:4">
      <c r="D217" s="178"/>
    </row>
    <row r="218" spans="4:4">
      <c r="D218" s="178"/>
    </row>
    <row r="219" spans="4:4">
      <c r="D219" s="178"/>
    </row>
    <row r="220" spans="4:4">
      <c r="D220" s="178"/>
    </row>
    <row r="221" spans="4:4">
      <c r="D221" s="178"/>
    </row>
    <row r="222" spans="4:4">
      <c r="D222" s="178"/>
    </row>
    <row r="223" spans="4:4">
      <c r="D223" s="178"/>
    </row>
    <row r="224" spans="4:4">
      <c r="D224" s="178"/>
    </row>
    <row r="225" spans="4:4">
      <c r="D225" s="178"/>
    </row>
    <row r="226" spans="4:4">
      <c r="D226" s="178"/>
    </row>
    <row r="227" spans="4:4">
      <c r="D227" s="178"/>
    </row>
    <row r="228" spans="4:4">
      <c r="D228" s="178"/>
    </row>
    <row r="229" spans="4:4">
      <c r="D229" s="178"/>
    </row>
    <row r="230" spans="4:4">
      <c r="D230" s="178"/>
    </row>
    <row r="231" spans="4:4">
      <c r="D231" s="178"/>
    </row>
    <row r="232" spans="4:4">
      <c r="D232" s="178"/>
    </row>
    <row r="233" spans="4:4">
      <c r="D233" s="178"/>
    </row>
    <row r="234" spans="4:4">
      <c r="D234" s="178"/>
    </row>
    <row r="235" spans="4:4">
      <c r="D235" s="178"/>
    </row>
    <row r="236" spans="4:4">
      <c r="D236" s="178"/>
    </row>
    <row r="237" spans="4:4">
      <c r="D237" s="178"/>
    </row>
    <row r="238" spans="4:4">
      <c r="D238" s="178"/>
    </row>
    <row r="239" spans="4:4">
      <c r="D239" s="178"/>
    </row>
    <row r="240" spans="4:4">
      <c r="D240" s="178"/>
    </row>
    <row r="241" spans="4:4">
      <c r="D241" s="178"/>
    </row>
    <row r="242" spans="4:4">
      <c r="D242" s="178"/>
    </row>
    <row r="243" spans="4:4">
      <c r="D243" s="178"/>
    </row>
    <row r="244" spans="4:4">
      <c r="D244" s="178"/>
    </row>
    <row r="245" spans="4:4">
      <c r="D245" s="178"/>
    </row>
    <row r="246" spans="4:4">
      <c r="D246" s="178"/>
    </row>
    <row r="247" spans="4:4">
      <c r="D247" s="178"/>
    </row>
    <row r="248" spans="4:4">
      <c r="D248" s="178"/>
    </row>
    <row r="249" spans="4:4">
      <c r="D249" s="178"/>
    </row>
    <row r="250" spans="4:4">
      <c r="D250" s="178"/>
    </row>
    <row r="251" spans="4:4">
      <c r="D251" s="178"/>
    </row>
    <row r="252" spans="4:4">
      <c r="D252" s="178"/>
    </row>
    <row r="253" spans="4:4">
      <c r="D253" s="178"/>
    </row>
    <row r="254" spans="4:4">
      <c r="D254" s="178"/>
    </row>
    <row r="255" spans="4:4">
      <c r="D255" s="178"/>
    </row>
    <row r="256" spans="4:4">
      <c r="D256" s="178"/>
    </row>
    <row r="257" spans="4:4">
      <c r="D257" s="178"/>
    </row>
    <row r="258" spans="4:4">
      <c r="D258" s="178"/>
    </row>
    <row r="259" spans="4:4">
      <c r="D259" s="178"/>
    </row>
    <row r="260" spans="4:4">
      <c r="D260" s="178"/>
    </row>
    <row r="261" spans="4:4">
      <c r="D261" s="178"/>
    </row>
    <row r="262" spans="4:4">
      <c r="D262" s="178"/>
    </row>
    <row r="263" spans="4:4">
      <c r="D263" s="178"/>
    </row>
    <row r="264" spans="4:4">
      <c r="D264" s="178"/>
    </row>
    <row r="265" spans="4:4">
      <c r="D265" s="178"/>
    </row>
    <row r="266" spans="4:4">
      <c r="D266" s="178"/>
    </row>
    <row r="267" spans="4:4">
      <c r="D267" s="178"/>
    </row>
    <row r="268" spans="4:4">
      <c r="D268" s="178"/>
    </row>
    <row r="269" spans="4:4">
      <c r="D269" s="178"/>
    </row>
    <row r="270" spans="4:4">
      <c r="D270" s="178"/>
    </row>
    <row r="271" spans="4:4">
      <c r="D271" s="178"/>
    </row>
    <row r="272" spans="4:4">
      <c r="D272" s="178"/>
    </row>
    <row r="273" spans="4:4">
      <c r="D273" s="178"/>
    </row>
    <row r="274" spans="4:4">
      <c r="D274" s="178"/>
    </row>
    <row r="275" spans="4:4">
      <c r="D275" s="178"/>
    </row>
    <row r="276" spans="4:4">
      <c r="D276" s="178"/>
    </row>
    <row r="277" spans="4:4">
      <c r="D277" s="178"/>
    </row>
    <row r="278" spans="4:4">
      <c r="D278" s="178"/>
    </row>
    <row r="279" spans="4:4">
      <c r="D279" s="178"/>
    </row>
    <row r="280" spans="4:4">
      <c r="D280" s="178"/>
    </row>
    <row r="281" spans="4:4">
      <c r="D281" s="178"/>
    </row>
    <row r="282" spans="4:4">
      <c r="D282" s="178"/>
    </row>
    <row r="283" spans="4:4">
      <c r="D283" s="178"/>
    </row>
    <row r="284" spans="4:4">
      <c r="D284" s="178"/>
    </row>
    <row r="285" spans="4:4">
      <c r="D285" s="178"/>
    </row>
    <row r="286" spans="4:4">
      <c r="D286" s="178"/>
    </row>
    <row r="287" spans="4:4">
      <c r="D287" s="178"/>
    </row>
    <row r="288" spans="4:4">
      <c r="D288" s="178"/>
    </row>
    <row r="289" spans="4:4">
      <c r="D289" s="178"/>
    </row>
  </sheetData>
  <mergeCells count="2">
    <mergeCell ref="A1:F1"/>
    <mergeCell ref="E10:E14"/>
  </mergeCells>
  <pageMargins left="0.25" right="0.25" top="0.75" bottom="0.75" header="0.3" footer="0.3"/>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249977111117893"/>
    <pageSetUpPr fitToPage="1"/>
  </sheetPr>
  <dimension ref="A1:W267"/>
  <sheetViews>
    <sheetView showZeros="0" topLeftCell="D1" zoomScale="85" zoomScaleNormal="85" workbookViewId="0">
      <selection activeCell="J39" sqref="J39"/>
    </sheetView>
  </sheetViews>
  <sheetFormatPr defaultColWidth="9.140625" defaultRowHeight="15"/>
  <cols>
    <col min="1" max="1" width="3.28515625" style="16" hidden="1" customWidth="1"/>
    <col min="2" max="2" width="4.42578125" style="17" hidden="1" customWidth="1"/>
    <col min="3" max="3" width="4.42578125" style="12" hidden="1" customWidth="1"/>
    <col min="4" max="4" width="13.85546875" style="89" customWidth="1"/>
    <col min="5" max="5" width="71.140625" style="89" customWidth="1"/>
    <col min="6" max="6" width="10.7109375" style="303" bestFit="1" customWidth="1"/>
    <col min="7" max="7" width="12.7109375" style="10" customWidth="1"/>
    <col min="8" max="9" width="10.140625" style="227" customWidth="1"/>
    <col min="10" max="10" width="11.140625" style="227" customWidth="1"/>
    <col min="11" max="13" width="10.140625" style="227" customWidth="1"/>
    <col min="14" max="14" width="11.7109375" style="227" customWidth="1"/>
    <col min="15" max="15" width="9.140625" style="227" customWidth="1"/>
    <col min="16" max="16" width="1.28515625" style="89" customWidth="1"/>
    <col min="17" max="17" width="11.140625" style="335" customWidth="1"/>
    <col min="18" max="18" width="11.7109375" style="10" bestFit="1" customWidth="1"/>
    <col min="19" max="19" width="9.140625" style="89"/>
    <col min="20" max="20" width="10.42578125" style="114" customWidth="1"/>
    <col min="21" max="21" width="10.42578125" style="304" customWidth="1"/>
    <col min="22" max="22" width="11.7109375" style="309" bestFit="1" customWidth="1"/>
    <col min="23" max="16384" width="9.140625" style="89"/>
  </cols>
  <sheetData>
    <row r="1" spans="1:23" ht="18">
      <c r="A1" s="17"/>
      <c r="C1" s="17"/>
      <c r="D1" s="49" t="s">
        <v>117</v>
      </c>
      <c r="E1" s="107"/>
      <c r="F1" s="90"/>
      <c r="G1" s="88"/>
      <c r="Q1" s="341"/>
      <c r="R1" s="88"/>
    </row>
    <row r="2" spans="1:23">
      <c r="A2" s="37"/>
      <c r="B2" s="38"/>
      <c r="C2" s="38"/>
      <c r="D2" s="88"/>
      <c r="E2" s="88"/>
      <c r="F2" s="90"/>
      <c r="H2" s="91"/>
      <c r="I2" s="91"/>
      <c r="J2" s="91"/>
      <c r="K2" s="91"/>
      <c r="L2" s="91"/>
      <c r="M2" s="91"/>
      <c r="N2" s="91"/>
      <c r="O2" s="91"/>
      <c r="Q2" s="334"/>
    </row>
    <row r="3" spans="1:23" s="88" customFormat="1" ht="15.75" customHeight="1">
      <c r="A3" s="58"/>
      <c r="B3" s="58"/>
      <c r="C3" s="58"/>
      <c r="D3" s="381" t="s">
        <v>48</v>
      </c>
      <c r="E3" s="382" t="s">
        <v>49</v>
      </c>
      <c r="F3" s="381" t="s">
        <v>50</v>
      </c>
      <c r="G3" s="383" t="s">
        <v>44</v>
      </c>
      <c r="H3" s="384" t="s">
        <v>127</v>
      </c>
      <c r="I3" s="384"/>
      <c r="J3" s="384"/>
      <c r="K3" s="384"/>
      <c r="L3" s="384"/>
      <c r="M3" s="384"/>
      <c r="N3" s="384"/>
      <c r="O3" s="384"/>
      <c r="Q3" s="394" t="s">
        <v>126</v>
      </c>
      <c r="R3" s="394"/>
      <c r="T3" s="385" t="s">
        <v>520</v>
      </c>
      <c r="U3" s="385"/>
      <c r="V3" s="385"/>
    </row>
    <row r="4" spans="1:23" s="88" customFormat="1" ht="14.25">
      <c r="A4" s="58"/>
      <c r="B4" s="58"/>
      <c r="C4" s="58"/>
      <c r="D4" s="381"/>
      <c r="E4" s="382"/>
      <c r="F4" s="381"/>
      <c r="G4" s="383"/>
      <c r="H4" s="384" t="s">
        <v>238</v>
      </c>
      <c r="I4" s="384"/>
      <c r="J4" s="391" t="s">
        <v>46</v>
      </c>
      <c r="K4" s="391" t="s">
        <v>45</v>
      </c>
      <c r="L4" s="384" t="s">
        <v>51</v>
      </c>
      <c r="M4" s="384" t="s">
        <v>237</v>
      </c>
      <c r="N4" s="391" t="s">
        <v>52</v>
      </c>
      <c r="O4" s="391" t="s">
        <v>47</v>
      </c>
      <c r="Q4" s="392" t="s">
        <v>125</v>
      </c>
      <c r="R4" s="393" t="s">
        <v>74</v>
      </c>
      <c r="T4" s="386" t="s">
        <v>521</v>
      </c>
      <c r="U4" s="389" t="s">
        <v>44</v>
      </c>
      <c r="V4" s="388" t="s">
        <v>522</v>
      </c>
    </row>
    <row r="5" spans="1:23" s="88" customFormat="1" ht="14.25">
      <c r="A5" s="58"/>
      <c r="B5" s="58"/>
      <c r="C5" s="58"/>
      <c r="D5" s="381"/>
      <c r="E5" s="382"/>
      <c r="F5" s="381"/>
      <c r="G5" s="383"/>
      <c r="H5" s="218" t="s">
        <v>239</v>
      </c>
      <c r="I5" s="218" t="s">
        <v>73</v>
      </c>
      <c r="J5" s="391"/>
      <c r="K5" s="391"/>
      <c r="L5" s="384"/>
      <c r="M5" s="384"/>
      <c r="N5" s="391"/>
      <c r="O5" s="391"/>
      <c r="Q5" s="392"/>
      <c r="R5" s="393"/>
      <c r="T5" s="387"/>
      <c r="U5" s="390"/>
      <c r="V5" s="388"/>
    </row>
    <row r="6" spans="1:23" s="88" customFormat="1" ht="14.25">
      <c r="A6" s="72"/>
      <c r="B6" s="68"/>
      <c r="C6" s="68"/>
      <c r="D6" s="286"/>
      <c r="E6" s="287"/>
      <c r="F6" s="288"/>
      <c r="G6" s="281"/>
      <c r="H6" s="289"/>
      <c r="I6" s="289"/>
      <c r="J6" s="289"/>
      <c r="K6" s="289"/>
      <c r="L6" s="289"/>
      <c r="M6" s="290"/>
      <c r="N6" s="289"/>
      <c r="O6" s="289"/>
      <c r="Q6" s="317"/>
      <c r="R6" s="284">
        <f>G6*Q6</f>
        <v>0</v>
      </c>
      <c r="T6" s="158"/>
      <c r="U6" s="305"/>
      <c r="V6" s="310"/>
    </row>
    <row r="7" spans="1:23" s="88" customFormat="1">
      <c r="A7" s="72"/>
      <c r="B7" s="68"/>
      <c r="C7" s="68"/>
      <c r="D7" s="286"/>
      <c r="E7" s="100" t="s">
        <v>498</v>
      </c>
      <c r="F7" s="95"/>
      <c r="G7" s="281"/>
      <c r="H7" s="289"/>
      <c r="I7" s="289"/>
      <c r="J7" s="289"/>
      <c r="K7" s="289"/>
      <c r="L7" s="289"/>
      <c r="M7" s="290"/>
      <c r="N7" s="289"/>
      <c r="O7" s="289"/>
      <c r="Q7" s="317"/>
      <c r="R7" s="284">
        <f t="shared" ref="R7:R36" si="0">G7*Q7</f>
        <v>0</v>
      </c>
      <c r="T7" s="123"/>
      <c r="U7" s="306"/>
      <c r="V7" s="311"/>
    </row>
    <row r="8" spans="1:23" s="88" customFormat="1" ht="14.25">
      <c r="A8" s="72"/>
      <c r="B8" s="68"/>
      <c r="C8" s="68"/>
      <c r="D8" s="286"/>
      <c r="E8" s="94"/>
      <c r="F8" s="95"/>
      <c r="G8" s="281"/>
      <c r="H8" s="289"/>
      <c r="I8" s="289"/>
      <c r="J8" s="289"/>
      <c r="K8" s="289"/>
      <c r="L8" s="289"/>
      <c r="M8" s="290"/>
      <c r="N8" s="289"/>
      <c r="O8" s="289"/>
      <c r="Q8" s="317"/>
      <c r="R8" s="284">
        <f t="shared" si="0"/>
        <v>0</v>
      </c>
      <c r="T8" s="123"/>
      <c r="U8" s="306"/>
      <c r="V8" s="311"/>
    </row>
    <row r="9" spans="1:23" s="88" customFormat="1" ht="30">
      <c r="A9" s="72"/>
      <c r="B9" s="68"/>
      <c r="C9" s="68"/>
      <c r="D9" s="259" t="str">
        <f t="shared" ref="D9:D36" si="1">IF(A9=0,"",IF(C9=0,A9&amp;"."&amp;B9,A9&amp;"."&amp;B9&amp;"."&amp;C9))</f>
        <v/>
      </c>
      <c r="E9" s="100" t="s">
        <v>479</v>
      </c>
      <c r="F9" s="95"/>
      <c r="G9" s="281"/>
      <c r="H9" s="289"/>
      <c r="I9" s="289"/>
      <c r="J9" s="289"/>
      <c r="K9" s="289"/>
      <c r="L9" s="289"/>
      <c r="M9" s="290"/>
      <c r="N9" s="289"/>
      <c r="O9" s="289"/>
      <c r="Q9" s="317"/>
      <c r="R9" s="284">
        <f t="shared" si="0"/>
        <v>0</v>
      </c>
      <c r="T9" s="123"/>
      <c r="U9" s="306"/>
      <c r="V9" s="311"/>
    </row>
    <row r="10" spans="1:23" s="88" customFormat="1" ht="14.25">
      <c r="A10" s="72"/>
      <c r="B10" s="68"/>
      <c r="C10" s="68"/>
      <c r="D10" s="259" t="str">
        <f t="shared" si="1"/>
        <v/>
      </c>
      <c r="E10" s="94" t="s">
        <v>395</v>
      </c>
      <c r="F10" s="95" t="s">
        <v>24</v>
      </c>
      <c r="G10" s="281"/>
      <c r="H10" s="289"/>
      <c r="I10" s="289"/>
      <c r="J10" s="289"/>
      <c r="K10" s="289"/>
      <c r="L10" s="289"/>
      <c r="M10" s="290"/>
      <c r="N10" s="289"/>
      <c r="O10" s="289"/>
      <c r="Q10" s="317"/>
      <c r="R10" s="284">
        <f t="shared" si="0"/>
        <v>0</v>
      </c>
      <c r="T10" s="123"/>
      <c r="U10" s="306"/>
      <c r="V10" s="311"/>
    </row>
    <row r="11" spans="1:23" s="88" customFormat="1" ht="14.25">
      <c r="A11" s="72"/>
      <c r="B11" s="68"/>
      <c r="C11" s="68"/>
      <c r="D11" s="259" t="str">
        <f t="shared" si="1"/>
        <v/>
      </c>
      <c r="E11" s="94" t="s">
        <v>240</v>
      </c>
      <c r="F11" s="95" t="s">
        <v>72</v>
      </c>
      <c r="G11" s="281"/>
      <c r="H11" s="289"/>
      <c r="I11" s="289"/>
      <c r="J11" s="289"/>
      <c r="K11" s="289"/>
      <c r="L11" s="289"/>
      <c r="M11" s="290"/>
      <c r="N11" s="289"/>
      <c r="O11" s="289"/>
      <c r="Q11" s="317"/>
      <c r="R11" s="284">
        <f t="shared" si="0"/>
        <v>0</v>
      </c>
      <c r="T11" s="123"/>
      <c r="U11" s="306"/>
      <c r="V11" s="311"/>
    </row>
    <row r="12" spans="1:23" s="88" customFormat="1" ht="14.25">
      <c r="A12" s="72"/>
      <c r="B12" s="68"/>
      <c r="C12" s="68"/>
      <c r="D12" s="286"/>
      <c r="E12" s="94"/>
      <c r="F12" s="95"/>
      <c r="G12" s="281"/>
      <c r="H12" s="289"/>
      <c r="I12" s="289"/>
      <c r="J12" s="289"/>
      <c r="K12" s="289"/>
      <c r="L12" s="289"/>
      <c r="M12" s="290"/>
      <c r="N12" s="289"/>
      <c r="O12" s="289"/>
      <c r="Q12" s="317"/>
      <c r="R12" s="284">
        <f t="shared" si="0"/>
        <v>0</v>
      </c>
      <c r="T12" s="123"/>
      <c r="U12" s="306"/>
      <c r="V12" s="311"/>
    </row>
    <row r="13" spans="1:23" s="88" customFormat="1" ht="30">
      <c r="A13" s="72"/>
      <c r="B13" s="68"/>
      <c r="C13" s="68"/>
      <c r="D13" s="259" t="str">
        <f t="shared" si="1"/>
        <v/>
      </c>
      <c r="E13" s="100" t="s">
        <v>480</v>
      </c>
      <c r="F13" s="95"/>
      <c r="G13" s="281"/>
      <c r="H13" s="289"/>
      <c r="I13" s="289"/>
      <c r="J13" s="289"/>
      <c r="K13" s="289"/>
      <c r="L13" s="289"/>
      <c r="M13" s="290"/>
      <c r="N13" s="289"/>
      <c r="O13" s="289"/>
      <c r="Q13" s="317"/>
      <c r="R13" s="284">
        <f t="shared" si="0"/>
        <v>0</v>
      </c>
      <c r="T13" s="123"/>
      <c r="U13" s="306"/>
      <c r="V13" s="311"/>
    </row>
    <row r="14" spans="1:23" s="88" customFormat="1" ht="14.25">
      <c r="A14" s="72"/>
      <c r="B14" s="68"/>
      <c r="C14" s="68"/>
      <c r="D14" s="259" t="str">
        <f t="shared" si="1"/>
        <v/>
      </c>
      <c r="E14" s="94" t="s">
        <v>395</v>
      </c>
      <c r="F14" s="95" t="s">
        <v>24</v>
      </c>
      <c r="G14" s="281"/>
      <c r="H14" s="289"/>
      <c r="I14" s="289"/>
      <c r="J14" s="289"/>
      <c r="K14" s="289"/>
      <c r="L14" s="289"/>
      <c r="M14" s="290"/>
      <c r="N14" s="289"/>
      <c r="O14" s="289"/>
      <c r="Q14" s="317">
        <v>100</v>
      </c>
      <c r="R14" s="284">
        <f t="shared" si="0"/>
        <v>0</v>
      </c>
      <c r="T14" s="374">
        <v>364</v>
      </c>
      <c r="U14" s="376">
        <f>V14/T14</f>
        <v>31.859890109890109</v>
      </c>
      <c r="V14" s="378">
        <v>11597</v>
      </c>
      <c r="W14" s="380"/>
    </row>
    <row r="15" spans="1:23" s="88" customFormat="1" ht="14.25">
      <c r="A15" s="72"/>
      <c r="B15" s="68"/>
      <c r="C15" s="68"/>
      <c r="D15" s="259" t="str">
        <f t="shared" si="1"/>
        <v/>
      </c>
      <c r="E15" s="94" t="s">
        <v>240</v>
      </c>
      <c r="F15" s="95" t="s">
        <v>72</v>
      </c>
      <c r="G15" s="281"/>
      <c r="H15" s="289"/>
      <c r="I15" s="289"/>
      <c r="J15" s="289"/>
      <c r="K15" s="289"/>
      <c r="L15" s="289"/>
      <c r="M15" s="290"/>
      <c r="N15" s="289"/>
      <c r="O15" s="289"/>
      <c r="Q15" s="317"/>
      <c r="R15" s="284">
        <f t="shared" si="0"/>
        <v>0</v>
      </c>
      <c r="T15" s="375"/>
      <c r="U15" s="377"/>
      <c r="V15" s="379"/>
      <c r="W15" s="380"/>
    </row>
    <row r="16" spans="1:23" s="88" customFormat="1" ht="14.25">
      <c r="A16" s="72"/>
      <c r="B16" s="68"/>
      <c r="C16" s="68"/>
      <c r="D16" s="286"/>
      <c r="E16" s="94"/>
      <c r="F16" s="95"/>
      <c r="G16" s="281"/>
      <c r="H16" s="289"/>
      <c r="I16" s="289"/>
      <c r="J16" s="289"/>
      <c r="K16" s="289"/>
      <c r="L16" s="289"/>
      <c r="M16" s="290"/>
      <c r="N16" s="289"/>
      <c r="O16" s="289"/>
      <c r="Q16" s="317"/>
      <c r="R16" s="284">
        <f t="shared" si="0"/>
        <v>0</v>
      </c>
      <c r="T16" s="123"/>
      <c r="U16" s="306"/>
      <c r="V16" s="311"/>
    </row>
    <row r="17" spans="1:22" s="88" customFormat="1">
      <c r="A17" s="72"/>
      <c r="B17" s="68"/>
      <c r="C17" s="68"/>
      <c r="D17" s="286"/>
      <c r="E17" s="100" t="s">
        <v>499</v>
      </c>
      <c r="F17" s="95"/>
      <c r="G17" s="281"/>
      <c r="H17" s="289"/>
      <c r="I17" s="289"/>
      <c r="J17" s="289"/>
      <c r="K17" s="289"/>
      <c r="L17" s="289"/>
      <c r="M17" s="290"/>
      <c r="N17" s="289"/>
      <c r="O17" s="289"/>
      <c r="Q17" s="317"/>
      <c r="R17" s="284">
        <f t="shared" si="0"/>
        <v>0</v>
      </c>
      <c r="T17" s="123"/>
      <c r="U17" s="306"/>
      <c r="V17" s="311"/>
    </row>
    <row r="18" spans="1:22" s="88" customFormat="1" ht="14.25">
      <c r="A18" s="72"/>
      <c r="B18" s="68"/>
      <c r="C18" s="68"/>
      <c r="D18" s="286"/>
      <c r="E18" s="94" t="s">
        <v>394</v>
      </c>
      <c r="F18" s="95" t="s">
        <v>24</v>
      </c>
      <c r="G18" s="281"/>
      <c r="H18" s="289"/>
      <c r="I18" s="289"/>
      <c r="J18" s="289"/>
      <c r="K18" s="289"/>
      <c r="L18" s="289"/>
      <c r="M18" s="290"/>
      <c r="N18" s="289"/>
      <c r="O18" s="289"/>
      <c r="Q18" s="317">
        <v>250</v>
      </c>
      <c r="R18" s="284">
        <f t="shared" si="0"/>
        <v>0</v>
      </c>
      <c r="T18" s="374">
        <v>778</v>
      </c>
      <c r="U18" s="376">
        <f>V18/T18</f>
        <v>48.074550128534703</v>
      </c>
      <c r="V18" s="378">
        <v>37402</v>
      </c>
    </row>
    <row r="19" spans="1:22" s="88" customFormat="1" ht="14.25">
      <c r="A19" s="72"/>
      <c r="B19" s="68"/>
      <c r="C19" s="68"/>
      <c r="D19" s="286"/>
      <c r="E19" s="94" t="s">
        <v>240</v>
      </c>
      <c r="F19" s="95" t="s">
        <v>72</v>
      </c>
      <c r="G19" s="281"/>
      <c r="H19" s="289"/>
      <c r="I19" s="289"/>
      <c r="J19" s="289"/>
      <c r="K19" s="289"/>
      <c r="L19" s="289"/>
      <c r="M19" s="290"/>
      <c r="N19" s="289"/>
      <c r="O19" s="289"/>
      <c r="Q19" s="317"/>
      <c r="R19" s="284">
        <f t="shared" si="0"/>
        <v>0</v>
      </c>
      <c r="T19" s="375"/>
      <c r="U19" s="377"/>
      <c r="V19" s="379"/>
    </row>
    <row r="20" spans="1:22" s="88" customFormat="1" ht="14.25">
      <c r="A20" s="72"/>
      <c r="B20" s="68"/>
      <c r="C20" s="68"/>
      <c r="D20" s="286"/>
      <c r="E20" s="94"/>
      <c r="F20" s="95"/>
      <c r="G20" s="281"/>
      <c r="H20" s="289"/>
      <c r="I20" s="289"/>
      <c r="J20" s="289"/>
      <c r="K20" s="289"/>
      <c r="L20" s="289"/>
      <c r="M20" s="290"/>
      <c r="N20" s="289"/>
      <c r="O20" s="289"/>
      <c r="Q20" s="317"/>
      <c r="R20" s="284">
        <f t="shared" si="0"/>
        <v>0</v>
      </c>
      <c r="T20" s="123"/>
      <c r="U20" s="306"/>
      <c r="V20" s="311"/>
    </row>
    <row r="21" spans="1:22" s="88" customFormat="1">
      <c r="A21" s="72"/>
      <c r="B21" s="68"/>
      <c r="C21" s="68"/>
      <c r="D21" s="286"/>
      <c r="E21" s="100" t="s">
        <v>497</v>
      </c>
      <c r="F21" s="95"/>
      <c r="G21" s="281"/>
      <c r="H21" s="289"/>
      <c r="I21" s="289"/>
      <c r="J21" s="289"/>
      <c r="K21" s="289"/>
      <c r="L21" s="289"/>
      <c r="M21" s="290"/>
      <c r="N21" s="289"/>
      <c r="O21" s="289"/>
      <c r="Q21" s="317"/>
      <c r="R21" s="284">
        <f t="shared" si="0"/>
        <v>0</v>
      </c>
      <c r="T21" s="123"/>
      <c r="U21" s="306"/>
      <c r="V21" s="311"/>
    </row>
    <row r="22" spans="1:22" s="88" customFormat="1" ht="14.25">
      <c r="A22" s="72"/>
      <c r="B22" s="68"/>
      <c r="C22" s="68"/>
      <c r="D22" s="286"/>
      <c r="E22" s="94"/>
      <c r="F22" s="95"/>
      <c r="G22" s="281"/>
      <c r="H22" s="289"/>
      <c r="I22" s="289"/>
      <c r="J22" s="289"/>
      <c r="K22" s="289"/>
      <c r="L22" s="289"/>
      <c r="M22" s="290"/>
      <c r="N22" s="289"/>
      <c r="O22" s="289"/>
      <c r="Q22" s="317"/>
      <c r="R22" s="284">
        <f t="shared" si="0"/>
        <v>0</v>
      </c>
      <c r="T22" s="123"/>
      <c r="U22" s="306"/>
      <c r="V22" s="311"/>
    </row>
    <row r="23" spans="1:22" s="88" customFormat="1">
      <c r="A23" s="72"/>
      <c r="B23" s="68"/>
      <c r="C23" s="68"/>
      <c r="D23" s="259" t="str">
        <f t="shared" si="1"/>
        <v/>
      </c>
      <c r="E23" s="100" t="s">
        <v>398</v>
      </c>
      <c r="F23" s="95"/>
      <c r="G23" s="281"/>
      <c r="H23" s="289"/>
      <c r="I23" s="289"/>
      <c r="J23" s="289"/>
      <c r="K23" s="289"/>
      <c r="L23" s="289"/>
      <c r="M23" s="290"/>
      <c r="N23" s="289"/>
      <c r="O23" s="289"/>
      <c r="Q23" s="317"/>
      <c r="R23" s="284">
        <f t="shared" si="0"/>
        <v>0</v>
      </c>
      <c r="T23" s="123"/>
      <c r="U23" s="306"/>
      <c r="V23" s="311"/>
    </row>
    <row r="24" spans="1:22" s="88" customFormat="1" ht="14.25">
      <c r="A24" s="72"/>
      <c r="B24" s="68"/>
      <c r="C24" s="68"/>
      <c r="D24" s="259" t="str">
        <f t="shared" si="1"/>
        <v/>
      </c>
      <c r="E24" s="94" t="s">
        <v>394</v>
      </c>
      <c r="F24" s="95" t="s">
        <v>24</v>
      </c>
      <c r="G24" s="281"/>
      <c r="H24" s="289"/>
      <c r="I24" s="289"/>
      <c r="J24" s="289"/>
      <c r="K24" s="289"/>
      <c r="L24" s="289"/>
      <c r="M24" s="290"/>
      <c r="N24" s="289"/>
      <c r="O24" s="289"/>
      <c r="Q24" s="317">
        <v>1500</v>
      </c>
      <c r="R24" s="284">
        <f t="shared" si="0"/>
        <v>0</v>
      </c>
      <c r="T24" s="123"/>
      <c r="U24" s="306"/>
      <c r="V24" s="311"/>
    </row>
    <row r="25" spans="1:22" s="88" customFormat="1" ht="14.25">
      <c r="A25" s="72"/>
      <c r="B25" s="68"/>
      <c r="C25" s="68"/>
      <c r="D25" s="259" t="str">
        <f t="shared" si="1"/>
        <v/>
      </c>
      <c r="E25" s="94" t="s">
        <v>240</v>
      </c>
      <c r="F25" s="95" t="s">
        <v>72</v>
      </c>
      <c r="G25" s="281"/>
      <c r="H25" s="289"/>
      <c r="I25" s="289"/>
      <c r="J25" s="289"/>
      <c r="K25" s="289"/>
      <c r="L25" s="289"/>
      <c r="M25" s="290"/>
      <c r="N25" s="289"/>
      <c r="O25" s="289"/>
      <c r="Q25" s="317"/>
      <c r="R25" s="284">
        <f t="shared" si="0"/>
        <v>0</v>
      </c>
      <c r="T25" s="123"/>
      <c r="U25" s="306"/>
      <c r="V25" s="311"/>
    </row>
    <row r="26" spans="1:22" s="88" customFormat="1" ht="14.25">
      <c r="A26" s="72"/>
      <c r="B26" s="68"/>
      <c r="C26" s="68"/>
      <c r="D26" s="286"/>
      <c r="E26" s="94"/>
      <c r="F26" s="95"/>
      <c r="G26" s="281"/>
      <c r="H26" s="289"/>
      <c r="I26" s="289"/>
      <c r="J26" s="289"/>
      <c r="K26" s="289"/>
      <c r="L26" s="289"/>
      <c r="M26" s="290"/>
      <c r="N26" s="289"/>
      <c r="O26" s="289"/>
      <c r="Q26" s="317"/>
      <c r="R26" s="284">
        <f t="shared" si="0"/>
        <v>0</v>
      </c>
      <c r="T26" s="123"/>
      <c r="U26" s="306"/>
      <c r="V26" s="311"/>
    </row>
    <row r="27" spans="1:22" s="88" customFormat="1">
      <c r="A27" s="72"/>
      <c r="B27" s="68"/>
      <c r="C27" s="68"/>
      <c r="D27" s="259" t="str">
        <f t="shared" si="1"/>
        <v/>
      </c>
      <c r="E27" s="100" t="s">
        <v>451</v>
      </c>
      <c r="F27" s="95"/>
      <c r="G27" s="281"/>
      <c r="H27" s="289"/>
      <c r="I27" s="289"/>
      <c r="J27" s="289"/>
      <c r="K27" s="289"/>
      <c r="L27" s="289"/>
      <c r="M27" s="290"/>
      <c r="N27" s="289"/>
      <c r="O27" s="289"/>
      <c r="Q27" s="317"/>
      <c r="R27" s="284">
        <f t="shared" si="0"/>
        <v>0</v>
      </c>
      <c r="T27" s="123"/>
      <c r="U27" s="306"/>
      <c r="V27" s="311"/>
    </row>
    <row r="28" spans="1:22" s="88" customFormat="1" ht="14.25">
      <c r="A28" s="72"/>
      <c r="B28" s="68"/>
      <c r="C28" s="68"/>
      <c r="D28" s="259" t="str">
        <f t="shared" si="1"/>
        <v/>
      </c>
      <c r="E28" s="94" t="s">
        <v>394</v>
      </c>
      <c r="F28" s="95" t="s">
        <v>24</v>
      </c>
      <c r="G28" s="281"/>
      <c r="H28" s="289"/>
      <c r="I28" s="289"/>
      <c r="J28" s="289"/>
      <c r="K28" s="289"/>
      <c r="L28" s="289"/>
      <c r="M28" s="290"/>
      <c r="N28" s="289"/>
      <c r="O28" s="289"/>
      <c r="Q28" s="317"/>
      <c r="R28" s="284">
        <f t="shared" si="0"/>
        <v>0</v>
      </c>
      <c r="T28" s="123"/>
      <c r="U28" s="306"/>
      <c r="V28" s="311"/>
    </row>
    <row r="29" spans="1:22" s="88" customFormat="1" ht="14.25">
      <c r="A29" s="72"/>
      <c r="B29" s="68"/>
      <c r="C29" s="68"/>
      <c r="D29" s="259" t="str">
        <f t="shared" si="1"/>
        <v/>
      </c>
      <c r="E29" s="94" t="s">
        <v>240</v>
      </c>
      <c r="F29" s="95" t="s">
        <v>72</v>
      </c>
      <c r="G29" s="281"/>
      <c r="H29" s="289"/>
      <c r="I29" s="289"/>
      <c r="J29" s="289"/>
      <c r="K29" s="289"/>
      <c r="L29" s="289"/>
      <c r="M29" s="290"/>
      <c r="N29" s="289"/>
      <c r="O29" s="289"/>
      <c r="Q29" s="317"/>
      <c r="R29" s="284">
        <f t="shared" si="0"/>
        <v>0</v>
      </c>
      <c r="T29" s="298"/>
      <c r="U29" s="307"/>
      <c r="V29" s="316"/>
    </row>
    <row r="30" spans="1:22" s="88" customFormat="1" ht="14.25">
      <c r="A30" s="72"/>
      <c r="B30" s="68"/>
      <c r="C30" s="68"/>
      <c r="D30" s="286"/>
      <c r="E30" s="94"/>
      <c r="F30" s="95"/>
      <c r="G30" s="281"/>
      <c r="H30" s="289"/>
      <c r="I30" s="289"/>
      <c r="J30" s="289"/>
      <c r="K30" s="289"/>
      <c r="L30" s="289"/>
      <c r="M30" s="290"/>
      <c r="N30" s="289"/>
      <c r="O30" s="289"/>
      <c r="Q30" s="317"/>
      <c r="R30" s="284">
        <f t="shared" si="0"/>
        <v>0</v>
      </c>
      <c r="T30" s="298"/>
      <c r="U30" s="307"/>
      <c r="V30" s="316"/>
    </row>
    <row r="31" spans="1:22" s="88" customFormat="1">
      <c r="A31" s="72"/>
      <c r="B31" s="68"/>
      <c r="C31" s="68"/>
      <c r="D31" s="286"/>
      <c r="E31" s="100" t="s">
        <v>452</v>
      </c>
      <c r="F31" s="95"/>
      <c r="G31" s="281"/>
      <c r="H31" s="289"/>
      <c r="I31" s="289"/>
      <c r="J31" s="289"/>
      <c r="K31" s="289"/>
      <c r="L31" s="289"/>
      <c r="M31" s="290"/>
      <c r="N31" s="289"/>
      <c r="O31" s="289"/>
      <c r="Q31" s="317"/>
      <c r="R31" s="284">
        <f t="shared" si="0"/>
        <v>0</v>
      </c>
      <c r="T31" s="298"/>
      <c r="U31" s="307"/>
      <c r="V31" s="316"/>
    </row>
    <row r="32" spans="1:22" s="88" customFormat="1" ht="14.25">
      <c r="A32" s="72"/>
      <c r="B32" s="68"/>
      <c r="C32" s="68"/>
      <c r="D32" s="286"/>
      <c r="E32" s="94"/>
      <c r="F32" s="95"/>
      <c r="G32" s="281"/>
      <c r="H32" s="289"/>
      <c r="I32" s="289"/>
      <c r="J32" s="289"/>
      <c r="K32" s="289"/>
      <c r="L32" s="289"/>
      <c r="M32" s="290"/>
      <c r="N32" s="289"/>
      <c r="O32" s="289"/>
      <c r="Q32" s="317"/>
      <c r="R32" s="284">
        <f t="shared" si="0"/>
        <v>0</v>
      </c>
      <c r="T32" s="298"/>
      <c r="U32" s="307"/>
      <c r="V32" s="316"/>
    </row>
    <row r="33" spans="1:23" s="88" customFormat="1">
      <c r="A33" s="72"/>
      <c r="B33" s="68"/>
      <c r="C33" s="68"/>
      <c r="D33" s="259" t="str">
        <f t="shared" si="1"/>
        <v/>
      </c>
      <c r="E33" s="100" t="s">
        <v>396</v>
      </c>
      <c r="F33" s="95"/>
      <c r="G33" s="281"/>
      <c r="H33" s="289"/>
      <c r="I33" s="289"/>
      <c r="J33" s="289"/>
      <c r="K33" s="289"/>
      <c r="L33" s="289"/>
      <c r="M33" s="290"/>
      <c r="N33" s="289"/>
      <c r="O33" s="289"/>
      <c r="Q33" s="317"/>
      <c r="R33" s="284">
        <f t="shared" si="0"/>
        <v>0</v>
      </c>
      <c r="T33" s="298"/>
      <c r="U33" s="307"/>
      <c r="V33" s="316"/>
    </row>
    <row r="34" spans="1:23" s="88" customFormat="1" ht="14.25">
      <c r="A34" s="72"/>
      <c r="B34" s="68"/>
      <c r="C34" s="68"/>
      <c r="D34" s="259" t="str">
        <f t="shared" si="1"/>
        <v/>
      </c>
      <c r="E34" s="94" t="s">
        <v>460</v>
      </c>
      <c r="F34" s="95" t="s">
        <v>397</v>
      </c>
      <c r="G34" s="281"/>
      <c r="H34" s="289"/>
      <c r="I34" s="289"/>
      <c r="J34" s="289"/>
      <c r="K34" s="289"/>
      <c r="L34" s="289"/>
      <c r="M34" s="290"/>
      <c r="N34" s="289"/>
      <c r="O34" s="289"/>
      <c r="Q34" s="317">
        <v>250</v>
      </c>
      <c r="R34" s="284">
        <f t="shared" si="0"/>
        <v>0</v>
      </c>
      <c r="T34" s="374">
        <v>227</v>
      </c>
      <c r="U34" s="376">
        <f>V34/T34</f>
        <v>141.54625550660793</v>
      </c>
      <c r="V34" s="378">
        <v>32131</v>
      </c>
      <c r="W34" s="380" t="s">
        <v>524</v>
      </c>
    </row>
    <row r="35" spans="1:23" s="88" customFormat="1" ht="14.25">
      <c r="A35" s="72"/>
      <c r="B35" s="68"/>
      <c r="C35" s="68"/>
      <c r="D35" s="259" t="str">
        <f t="shared" si="1"/>
        <v/>
      </c>
      <c r="E35" s="94" t="s">
        <v>461</v>
      </c>
      <c r="F35" s="95" t="s">
        <v>397</v>
      </c>
      <c r="G35" s="281"/>
      <c r="H35" s="289"/>
      <c r="I35" s="289"/>
      <c r="J35" s="289"/>
      <c r="K35" s="289"/>
      <c r="L35" s="289"/>
      <c r="M35" s="290"/>
      <c r="N35" s="289"/>
      <c r="O35" s="289"/>
      <c r="Q35" s="317">
        <f>Q34</f>
        <v>250</v>
      </c>
      <c r="R35" s="284">
        <f t="shared" si="0"/>
        <v>0</v>
      </c>
      <c r="T35" s="375"/>
      <c r="U35" s="377"/>
      <c r="V35" s="379"/>
      <c r="W35" s="380"/>
    </row>
    <row r="36" spans="1:23" s="88" customFormat="1" ht="14.25">
      <c r="A36" s="223"/>
      <c r="B36" s="224"/>
      <c r="C36" s="224"/>
      <c r="D36" s="260" t="str">
        <f t="shared" si="1"/>
        <v/>
      </c>
      <c r="E36" s="108"/>
      <c r="F36" s="109"/>
      <c r="G36" s="54"/>
      <c r="H36" s="228"/>
      <c r="I36" s="228"/>
      <c r="J36" s="228"/>
      <c r="K36" s="228"/>
      <c r="L36" s="228"/>
      <c r="M36" s="229"/>
      <c r="N36" s="228"/>
      <c r="O36" s="228"/>
      <c r="Q36" s="342"/>
      <c r="R36" s="56">
        <f t="shared" si="0"/>
        <v>0</v>
      </c>
      <c r="T36" s="136"/>
      <c r="U36" s="308"/>
      <c r="V36" s="312"/>
    </row>
    <row r="37" spans="1:23" s="88" customFormat="1" ht="14.25">
      <c r="A37" s="72"/>
      <c r="B37" s="68"/>
      <c r="C37" s="68"/>
      <c r="D37" s="256"/>
      <c r="F37" s="90"/>
      <c r="G37" s="43"/>
      <c r="H37" s="227"/>
      <c r="I37" s="227"/>
      <c r="J37" s="227"/>
      <c r="K37" s="227"/>
      <c r="L37" s="227"/>
      <c r="M37" s="227"/>
      <c r="N37" s="227"/>
      <c r="O37" s="227"/>
      <c r="Q37" s="343"/>
      <c r="R37" s="43"/>
      <c r="T37" s="114"/>
      <c r="U37" s="304"/>
      <c r="V37" s="309"/>
    </row>
    <row r="38" spans="1:23" s="88" customFormat="1">
      <c r="A38" s="72"/>
      <c r="B38" s="68"/>
      <c r="C38" s="68"/>
      <c r="D38" s="256"/>
      <c r="F38" s="90"/>
      <c r="G38" s="43"/>
      <c r="H38" s="227"/>
      <c r="I38" s="227"/>
      <c r="J38" s="227"/>
      <c r="K38" s="227"/>
      <c r="L38" s="227"/>
      <c r="M38" s="227"/>
      <c r="N38" s="227"/>
      <c r="O38" s="227"/>
      <c r="Q38" s="363" t="s">
        <v>525</v>
      </c>
      <c r="R38" s="318">
        <f>SUM(R6:R36)</f>
        <v>0</v>
      </c>
      <c r="T38" s="114"/>
      <c r="U38" s="363" t="s">
        <v>527</v>
      </c>
      <c r="V38" s="318">
        <f>SUM(V6:V36)</f>
        <v>81130</v>
      </c>
    </row>
    <row r="39" spans="1:23" s="88" customFormat="1" ht="14.25">
      <c r="A39" s="72"/>
      <c r="B39" s="68"/>
      <c r="C39" s="68"/>
      <c r="D39" s="256"/>
      <c r="F39" s="90"/>
      <c r="G39" s="43"/>
      <c r="H39" s="227"/>
      <c r="I39" s="227"/>
      <c r="J39" s="227"/>
      <c r="K39" s="227"/>
      <c r="L39" s="227"/>
      <c r="M39" s="227"/>
      <c r="N39" s="227"/>
      <c r="O39" s="227"/>
      <c r="Q39" s="343"/>
      <c r="R39" s="43"/>
      <c r="T39" s="114"/>
      <c r="U39" s="304"/>
      <c r="V39" s="309"/>
    </row>
    <row r="40" spans="1:23" s="88" customFormat="1" ht="14.25">
      <c r="A40" s="72"/>
      <c r="B40" s="68"/>
      <c r="C40" s="68"/>
      <c r="D40" s="256"/>
      <c r="F40" s="90"/>
      <c r="G40" s="43"/>
      <c r="H40" s="227"/>
      <c r="I40" s="227"/>
      <c r="J40" s="227"/>
      <c r="K40" s="227"/>
      <c r="L40" s="227"/>
      <c r="M40" s="227"/>
      <c r="N40" s="227"/>
      <c r="O40" s="227"/>
      <c r="Q40" s="343"/>
      <c r="R40" s="43"/>
      <c r="T40" s="114"/>
      <c r="U40" s="304"/>
      <c r="V40" s="309"/>
    </row>
    <row r="41" spans="1:23" s="88" customFormat="1" ht="14.25">
      <c r="A41" s="72"/>
      <c r="B41" s="68"/>
      <c r="C41" s="68"/>
      <c r="D41" s="256"/>
      <c r="F41" s="90"/>
      <c r="G41" s="43"/>
      <c r="H41" s="227"/>
      <c r="I41" s="227"/>
      <c r="J41" s="227"/>
      <c r="K41" s="227"/>
      <c r="L41" s="227"/>
      <c r="M41" s="227"/>
      <c r="N41" s="227"/>
      <c r="O41" s="227"/>
      <c r="Q41" s="343"/>
      <c r="R41" s="43"/>
      <c r="T41" s="114"/>
      <c r="U41" s="304"/>
      <c r="V41" s="309"/>
    </row>
    <row r="42" spans="1:23" s="88" customFormat="1" ht="14.25">
      <c r="A42" s="72"/>
      <c r="B42" s="68"/>
      <c r="C42" s="68"/>
      <c r="D42" s="256"/>
      <c r="F42" s="90"/>
      <c r="G42" s="43"/>
      <c r="H42" s="227"/>
      <c r="I42" s="227"/>
      <c r="J42" s="227"/>
      <c r="K42" s="227"/>
      <c r="L42" s="227"/>
      <c r="M42" s="227"/>
      <c r="N42" s="227"/>
      <c r="O42" s="227"/>
      <c r="Q42" s="343"/>
      <c r="R42" s="43"/>
      <c r="T42" s="114"/>
      <c r="U42" s="304"/>
      <c r="V42" s="309"/>
    </row>
    <row r="43" spans="1:23" s="88" customFormat="1" ht="14.25">
      <c r="A43" s="72"/>
      <c r="B43" s="68"/>
      <c r="C43" s="68"/>
      <c r="F43" s="90"/>
      <c r="G43" s="43"/>
      <c r="H43" s="227"/>
      <c r="I43" s="227"/>
      <c r="J43" s="227"/>
      <c r="K43" s="227"/>
      <c r="L43" s="227"/>
      <c r="M43" s="227"/>
      <c r="N43" s="227"/>
      <c r="O43" s="227"/>
      <c r="Q43" s="343"/>
      <c r="R43" s="43"/>
      <c r="T43" s="114"/>
      <c r="U43" s="304"/>
      <c r="V43" s="309"/>
    </row>
    <row r="44" spans="1:23" s="88" customFormat="1" ht="14.25">
      <c r="A44" s="72"/>
      <c r="B44" s="68"/>
      <c r="C44" s="68"/>
      <c r="F44" s="90"/>
      <c r="G44" s="43"/>
      <c r="H44" s="227"/>
      <c r="I44" s="227"/>
      <c r="J44" s="227"/>
      <c r="K44" s="227"/>
      <c r="L44" s="227"/>
      <c r="M44" s="227"/>
      <c r="N44" s="227"/>
      <c r="O44" s="227"/>
      <c r="Q44" s="343"/>
      <c r="R44" s="43"/>
      <c r="T44" s="114"/>
      <c r="U44" s="304"/>
      <c r="V44" s="309"/>
    </row>
    <row r="45" spans="1:23" s="88" customFormat="1" ht="14.25">
      <c r="A45" s="72"/>
      <c r="B45" s="68"/>
      <c r="C45" s="68"/>
      <c r="F45" s="90"/>
      <c r="G45" s="43"/>
      <c r="H45" s="227"/>
      <c r="I45" s="227"/>
      <c r="J45" s="227"/>
      <c r="K45" s="227"/>
      <c r="L45" s="227"/>
      <c r="M45" s="227"/>
      <c r="N45" s="227"/>
      <c r="O45" s="227"/>
      <c r="Q45" s="343"/>
      <c r="R45" s="43"/>
      <c r="T45" s="114"/>
      <c r="U45" s="304"/>
      <c r="V45" s="309"/>
    </row>
    <row r="46" spans="1:23" s="88" customFormat="1" ht="14.25">
      <c r="A46" s="72"/>
      <c r="B46" s="68"/>
      <c r="C46" s="68"/>
      <c r="F46" s="90"/>
      <c r="G46" s="43"/>
      <c r="H46" s="227"/>
      <c r="I46" s="227"/>
      <c r="J46" s="227"/>
      <c r="K46" s="227"/>
      <c r="L46" s="227"/>
      <c r="M46" s="227"/>
      <c r="N46" s="227"/>
      <c r="O46" s="227"/>
      <c r="Q46" s="343"/>
      <c r="R46" s="43"/>
      <c r="T46" s="114"/>
      <c r="U46" s="304"/>
      <c r="V46" s="309"/>
    </row>
    <row r="47" spans="1:23" s="88" customFormat="1" ht="14.25">
      <c r="A47" s="72"/>
      <c r="B47" s="68"/>
      <c r="C47" s="68"/>
      <c r="F47" s="90"/>
      <c r="G47" s="43"/>
      <c r="H47" s="227"/>
      <c r="I47" s="227"/>
      <c r="J47" s="227"/>
      <c r="K47" s="227"/>
      <c r="L47" s="227"/>
      <c r="M47" s="227"/>
      <c r="N47" s="227"/>
      <c r="O47" s="227"/>
      <c r="Q47" s="343"/>
      <c r="R47" s="43"/>
      <c r="T47" s="114"/>
      <c r="U47" s="304"/>
      <c r="V47" s="309"/>
    </row>
    <row r="48" spans="1:23" s="88" customFormat="1" ht="14.25">
      <c r="A48" s="72"/>
      <c r="B48" s="68"/>
      <c r="C48" s="68"/>
      <c r="F48" s="90"/>
      <c r="G48" s="43"/>
      <c r="H48" s="227"/>
      <c r="I48" s="227"/>
      <c r="J48" s="227"/>
      <c r="K48" s="227"/>
      <c r="L48" s="227"/>
      <c r="M48" s="227"/>
      <c r="N48" s="227"/>
      <c r="O48" s="227"/>
      <c r="Q48" s="343"/>
      <c r="R48" s="43"/>
      <c r="T48" s="114"/>
      <c r="U48" s="304"/>
      <c r="V48" s="309"/>
    </row>
    <row r="49" spans="1:22" s="88" customFormat="1" ht="14.25">
      <c r="A49" s="72"/>
      <c r="B49" s="68"/>
      <c r="C49" s="68"/>
      <c r="F49" s="90"/>
      <c r="G49" s="43"/>
      <c r="H49" s="227"/>
      <c r="I49" s="227"/>
      <c r="J49" s="227"/>
      <c r="K49" s="227"/>
      <c r="L49" s="227"/>
      <c r="M49" s="227"/>
      <c r="N49" s="227"/>
      <c r="O49" s="227"/>
      <c r="Q49" s="343"/>
      <c r="R49" s="43"/>
      <c r="T49" s="114"/>
      <c r="U49" s="304"/>
      <c r="V49" s="309"/>
    </row>
    <row r="50" spans="1:22" s="88" customFormat="1" ht="14.25">
      <c r="A50" s="72"/>
      <c r="B50" s="68"/>
      <c r="C50" s="68"/>
      <c r="F50" s="90"/>
      <c r="G50" s="43"/>
      <c r="H50" s="227"/>
      <c r="I50" s="227"/>
      <c r="J50" s="227"/>
      <c r="K50" s="227"/>
      <c r="L50" s="227"/>
      <c r="M50" s="227"/>
      <c r="N50" s="227"/>
      <c r="O50" s="227"/>
      <c r="Q50" s="343"/>
      <c r="R50" s="43"/>
      <c r="T50" s="114"/>
      <c r="U50" s="304"/>
      <c r="V50" s="309"/>
    </row>
    <row r="51" spans="1:22" s="88" customFormat="1" ht="14.25">
      <c r="A51" s="72"/>
      <c r="B51" s="68"/>
      <c r="C51" s="68"/>
      <c r="F51" s="90"/>
      <c r="G51" s="43"/>
      <c r="H51" s="227"/>
      <c r="I51" s="227"/>
      <c r="J51" s="227"/>
      <c r="K51" s="227"/>
      <c r="L51" s="227"/>
      <c r="M51" s="227"/>
      <c r="N51" s="227"/>
      <c r="O51" s="227"/>
      <c r="Q51" s="343"/>
      <c r="R51" s="43"/>
      <c r="T51" s="114"/>
      <c r="U51" s="304"/>
      <c r="V51" s="309"/>
    </row>
    <row r="52" spans="1:22" s="88" customFormat="1" ht="14.25">
      <c r="A52" s="72"/>
      <c r="B52" s="68"/>
      <c r="C52" s="68"/>
      <c r="F52" s="90"/>
      <c r="G52" s="43"/>
      <c r="H52" s="227"/>
      <c r="I52" s="227"/>
      <c r="J52" s="227"/>
      <c r="K52" s="227"/>
      <c r="L52" s="227"/>
      <c r="M52" s="227"/>
      <c r="N52" s="227"/>
      <c r="O52" s="227"/>
      <c r="Q52" s="343"/>
      <c r="R52" s="43"/>
      <c r="T52" s="114"/>
      <c r="U52" s="304"/>
      <c r="V52" s="309"/>
    </row>
    <row r="53" spans="1:22" s="88" customFormat="1" ht="14.25">
      <c r="A53" s="72"/>
      <c r="B53" s="68"/>
      <c r="C53" s="68"/>
      <c r="F53" s="90"/>
      <c r="G53" s="43"/>
      <c r="H53" s="227"/>
      <c r="I53" s="227"/>
      <c r="J53" s="227"/>
      <c r="K53" s="227"/>
      <c r="L53" s="227"/>
      <c r="M53" s="227"/>
      <c r="N53" s="227"/>
      <c r="O53" s="227"/>
      <c r="Q53" s="343"/>
      <c r="R53" s="43"/>
      <c r="T53" s="114"/>
      <c r="U53" s="304"/>
      <c r="V53" s="309"/>
    </row>
    <row r="54" spans="1:22" s="88" customFormat="1" ht="14.25">
      <c r="A54" s="72"/>
      <c r="B54" s="68"/>
      <c r="C54" s="68"/>
      <c r="F54" s="90"/>
      <c r="G54" s="43"/>
      <c r="H54" s="227"/>
      <c r="I54" s="227"/>
      <c r="J54" s="227"/>
      <c r="K54" s="227"/>
      <c r="L54" s="227"/>
      <c r="M54" s="227"/>
      <c r="N54" s="227"/>
      <c r="O54" s="227"/>
      <c r="Q54" s="343"/>
      <c r="R54" s="43"/>
      <c r="T54" s="114"/>
      <c r="U54" s="304"/>
      <c r="V54" s="309"/>
    </row>
    <row r="55" spans="1:22" s="88" customFormat="1" ht="14.25">
      <c r="A55" s="72"/>
      <c r="B55" s="68"/>
      <c r="C55" s="68"/>
      <c r="F55" s="90"/>
      <c r="G55" s="43"/>
      <c r="H55" s="227"/>
      <c r="I55" s="227"/>
      <c r="J55" s="227"/>
      <c r="K55" s="227"/>
      <c r="L55" s="227"/>
      <c r="M55" s="227"/>
      <c r="N55" s="227"/>
      <c r="O55" s="227"/>
      <c r="Q55" s="343"/>
      <c r="R55" s="43"/>
      <c r="T55" s="114"/>
      <c r="U55" s="304"/>
      <c r="V55" s="309"/>
    </row>
    <row r="56" spans="1:22" s="88" customFormat="1" ht="14.25">
      <c r="A56" s="72"/>
      <c r="B56" s="68"/>
      <c r="C56" s="68"/>
      <c r="F56" s="90"/>
      <c r="G56" s="43"/>
      <c r="H56" s="227"/>
      <c r="I56" s="227"/>
      <c r="J56" s="227"/>
      <c r="K56" s="227"/>
      <c r="L56" s="227"/>
      <c r="M56" s="227"/>
      <c r="N56" s="227"/>
      <c r="O56" s="227"/>
      <c r="Q56" s="343"/>
      <c r="R56" s="43"/>
      <c r="T56" s="114"/>
      <c r="U56" s="304"/>
      <c r="V56" s="309"/>
    </row>
    <row r="57" spans="1:22" s="88" customFormat="1" ht="14.25">
      <c r="A57" s="72"/>
      <c r="B57" s="68"/>
      <c r="C57" s="68"/>
      <c r="F57" s="90"/>
      <c r="G57" s="43"/>
      <c r="H57" s="227"/>
      <c r="I57" s="227"/>
      <c r="J57" s="227"/>
      <c r="K57" s="227"/>
      <c r="L57" s="227"/>
      <c r="M57" s="227"/>
      <c r="N57" s="227"/>
      <c r="O57" s="227"/>
      <c r="Q57" s="343"/>
      <c r="R57" s="43"/>
      <c r="T57" s="114"/>
      <c r="U57" s="304"/>
      <c r="V57" s="309"/>
    </row>
    <row r="58" spans="1:22" s="88" customFormat="1" ht="14.25">
      <c r="A58" s="72"/>
      <c r="B58" s="68"/>
      <c r="C58" s="68"/>
      <c r="F58" s="90"/>
      <c r="G58" s="43"/>
      <c r="H58" s="227"/>
      <c r="I58" s="227"/>
      <c r="J58" s="227"/>
      <c r="K58" s="227"/>
      <c r="L58" s="227"/>
      <c r="M58" s="227"/>
      <c r="N58" s="227"/>
      <c r="O58" s="227"/>
      <c r="Q58" s="343"/>
      <c r="R58" s="43"/>
      <c r="T58" s="114"/>
      <c r="U58" s="304"/>
      <c r="V58" s="309"/>
    </row>
    <row r="59" spans="1:22" s="88" customFormat="1" ht="14.25">
      <c r="A59" s="72"/>
      <c r="B59" s="68"/>
      <c r="C59" s="68"/>
      <c r="F59" s="90"/>
      <c r="G59" s="43"/>
      <c r="H59" s="227"/>
      <c r="I59" s="227"/>
      <c r="J59" s="227"/>
      <c r="K59" s="227"/>
      <c r="L59" s="227"/>
      <c r="M59" s="227"/>
      <c r="N59" s="227"/>
      <c r="O59" s="227"/>
      <c r="Q59" s="343"/>
      <c r="R59" s="43"/>
      <c r="T59" s="114"/>
      <c r="U59" s="304"/>
      <c r="V59" s="309"/>
    </row>
    <row r="60" spans="1:22" s="88" customFormat="1" ht="14.25">
      <c r="A60" s="72"/>
      <c r="B60" s="68"/>
      <c r="C60" s="68"/>
      <c r="F60" s="90"/>
      <c r="G60" s="43"/>
      <c r="H60" s="227"/>
      <c r="I60" s="227"/>
      <c r="J60" s="227"/>
      <c r="K60" s="227"/>
      <c r="L60" s="227"/>
      <c r="M60" s="227"/>
      <c r="N60" s="227"/>
      <c r="O60" s="227"/>
      <c r="Q60" s="343"/>
      <c r="R60" s="43"/>
      <c r="T60" s="114"/>
      <c r="U60" s="304"/>
      <c r="V60" s="309"/>
    </row>
    <row r="61" spans="1:22" s="88" customFormat="1" ht="14.25">
      <c r="A61" s="72"/>
      <c r="B61" s="68"/>
      <c r="C61" s="68"/>
      <c r="F61" s="90"/>
      <c r="G61" s="43"/>
      <c r="H61" s="227"/>
      <c r="I61" s="227"/>
      <c r="J61" s="227"/>
      <c r="K61" s="227"/>
      <c r="L61" s="227"/>
      <c r="M61" s="227"/>
      <c r="N61" s="227"/>
      <c r="O61" s="227"/>
      <c r="Q61" s="343"/>
      <c r="R61" s="43"/>
      <c r="T61" s="114"/>
      <c r="U61" s="304"/>
      <c r="V61" s="309"/>
    </row>
    <row r="62" spans="1:22" s="88" customFormat="1" ht="14.25">
      <c r="A62" s="72"/>
      <c r="B62" s="68"/>
      <c r="C62" s="68"/>
      <c r="F62" s="90"/>
      <c r="G62" s="43"/>
      <c r="H62" s="227"/>
      <c r="I62" s="227"/>
      <c r="J62" s="227"/>
      <c r="K62" s="227"/>
      <c r="L62" s="227"/>
      <c r="M62" s="227"/>
      <c r="N62" s="227"/>
      <c r="O62" s="227"/>
      <c r="Q62" s="343"/>
      <c r="R62" s="43"/>
      <c r="T62" s="114"/>
      <c r="U62" s="304"/>
      <c r="V62" s="309"/>
    </row>
    <row r="63" spans="1:22" s="88" customFormat="1" ht="14.25">
      <c r="A63" s="72"/>
      <c r="B63" s="68"/>
      <c r="C63" s="68"/>
      <c r="F63" s="90"/>
      <c r="G63" s="43"/>
      <c r="H63" s="227"/>
      <c r="I63" s="227"/>
      <c r="J63" s="227"/>
      <c r="K63" s="227"/>
      <c r="L63" s="227"/>
      <c r="M63" s="227"/>
      <c r="N63" s="227"/>
      <c r="O63" s="227"/>
      <c r="Q63" s="343"/>
      <c r="R63" s="43"/>
      <c r="T63" s="114"/>
      <c r="U63" s="304"/>
      <c r="V63" s="309"/>
    </row>
    <row r="64" spans="1:22" s="88" customFormat="1" ht="14.25">
      <c r="A64" s="72"/>
      <c r="B64" s="68"/>
      <c r="C64" s="68"/>
      <c r="F64" s="90"/>
      <c r="G64" s="43"/>
      <c r="H64" s="227"/>
      <c r="I64" s="227"/>
      <c r="J64" s="227"/>
      <c r="K64" s="227"/>
      <c r="L64" s="227"/>
      <c r="M64" s="227"/>
      <c r="N64" s="227"/>
      <c r="O64" s="227"/>
      <c r="Q64" s="343"/>
      <c r="R64" s="43"/>
      <c r="T64" s="114"/>
      <c r="U64" s="304"/>
      <c r="V64" s="309"/>
    </row>
    <row r="65" spans="1:22" s="88" customFormat="1" ht="14.25">
      <c r="A65" s="72"/>
      <c r="B65" s="68"/>
      <c r="C65" s="68"/>
      <c r="F65" s="90"/>
      <c r="G65" s="43"/>
      <c r="H65" s="227"/>
      <c r="I65" s="227"/>
      <c r="J65" s="227"/>
      <c r="K65" s="227"/>
      <c r="L65" s="227"/>
      <c r="M65" s="227"/>
      <c r="N65" s="227"/>
      <c r="O65" s="227"/>
      <c r="Q65" s="343"/>
      <c r="R65" s="43"/>
      <c r="T65" s="114"/>
      <c r="U65" s="304"/>
      <c r="V65" s="309"/>
    </row>
    <row r="66" spans="1:22" s="88" customFormat="1" ht="14.25">
      <c r="A66" s="72"/>
      <c r="B66" s="68"/>
      <c r="C66" s="68"/>
      <c r="F66" s="90"/>
      <c r="G66" s="43"/>
      <c r="H66" s="227"/>
      <c r="I66" s="227"/>
      <c r="J66" s="227"/>
      <c r="K66" s="227"/>
      <c r="L66" s="227"/>
      <c r="M66" s="227"/>
      <c r="N66" s="227"/>
      <c r="O66" s="227"/>
      <c r="Q66" s="343"/>
      <c r="R66" s="43"/>
      <c r="T66" s="114"/>
      <c r="U66" s="304"/>
      <c r="V66" s="309"/>
    </row>
    <row r="67" spans="1:22" s="88" customFormat="1" ht="14.25">
      <c r="A67" s="72"/>
      <c r="B67" s="68"/>
      <c r="C67" s="68"/>
      <c r="F67" s="90"/>
      <c r="G67" s="43"/>
      <c r="H67" s="227"/>
      <c r="I67" s="227"/>
      <c r="J67" s="227"/>
      <c r="K67" s="227"/>
      <c r="L67" s="227"/>
      <c r="M67" s="227"/>
      <c r="N67" s="227"/>
      <c r="O67" s="227"/>
      <c r="Q67" s="344"/>
      <c r="R67" s="43"/>
      <c r="T67" s="114"/>
      <c r="U67" s="304"/>
      <c r="V67" s="309"/>
    </row>
    <row r="68" spans="1:22" s="88" customFormat="1" ht="14.25">
      <c r="A68" s="72"/>
      <c r="B68" s="68"/>
      <c r="C68" s="68"/>
      <c r="F68" s="90"/>
      <c r="G68" s="43"/>
      <c r="H68" s="227"/>
      <c r="I68" s="227"/>
      <c r="J68" s="227"/>
      <c r="K68" s="227"/>
      <c r="L68" s="227"/>
      <c r="M68" s="227"/>
      <c r="N68" s="227"/>
      <c r="O68" s="227"/>
      <c r="Q68" s="343"/>
      <c r="R68" s="43"/>
      <c r="T68" s="114"/>
      <c r="U68" s="304"/>
      <c r="V68" s="309"/>
    </row>
    <row r="69" spans="1:22" s="88" customFormat="1" ht="14.25">
      <c r="A69" s="72"/>
      <c r="B69" s="68"/>
      <c r="C69" s="68"/>
      <c r="F69" s="90"/>
      <c r="G69" s="43"/>
      <c r="H69" s="227"/>
      <c r="I69" s="227"/>
      <c r="J69" s="227"/>
      <c r="K69" s="227"/>
      <c r="L69" s="227"/>
      <c r="M69" s="227"/>
      <c r="N69" s="227"/>
      <c r="O69" s="227"/>
      <c r="Q69" s="343"/>
      <c r="R69" s="43"/>
      <c r="T69" s="114"/>
      <c r="U69" s="304"/>
      <c r="V69" s="309"/>
    </row>
    <row r="70" spans="1:22" s="88" customFormat="1" ht="14.25">
      <c r="A70" s="72"/>
      <c r="B70" s="68"/>
      <c r="C70" s="68"/>
      <c r="F70" s="90"/>
      <c r="G70" s="43"/>
      <c r="H70" s="227"/>
      <c r="I70" s="227"/>
      <c r="J70" s="227"/>
      <c r="K70" s="227"/>
      <c r="L70" s="227"/>
      <c r="M70" s="227"/>
      <c r="N70" s="227"/>
      <c r="O70" s="227"/>
      <c r="Q70" s="343"/>
      <c r="R70" s="43"/>
      <c r="T70" s="114"/>
      <c r="U70" s="304"/>
      <c r="V70" s="309"/>
    </row>
    <row r="71" spans="1:22" s="88" customFormat="1" ht="14.25">
      <c r="A71" s="72"/>
      <c r="B71" s="68"/>
      <c r="C71" s="68"/>
      <c r="F71" s="90"/>
      <c r="G71" s="43"/>
      <c r="H71" s="227"/>
      <c r="I71" s="227"/>
      <c r="J71" s="227"/>
      <c r="K71" s="227"/>
      <c r="L71" s="227"/>
      <c r="M71" s="227"/>
      <c r="N71" s="227"/>
      <c r="O71" s="227"/>
      <c r="Q71" s="343"/>
      <c r="R71" s="43"/>
      <c r="T71" s="114"/>
      <c r="U71" s="304"/>
      <c r="V71" s="309"/>
    </row>
    <row r="72" spans="1:22" s="88" customFormat="1" ht="14.25">
      <c r="A72" s="72"/>
      <c r="B72" s="68"/>
      <c r="C72" s="68"/>
      <c r="F72" s="90"/>
      <c r="G72" s="43"/>
      <c r="H72" s="227"/>
      <c r="I72" s="227"/>
      <c r="J72" s="227"/>
      <c r="K72" s="227"/>
      <c r="L72" s="227"/>
      <c r="M72" s="227"/>
      <c r="N72" s="227"/>
      <c r="O72" s="227"/>
      <c r="Q72" s="343"/>
      <c r="R72" s="43"/>
      <c r="T72" s="114"/>
      <c r="U72" s="304"/>
      <c r="V72" s="309"/>
    </row>
    <row r="73" spans="1:22" s="88" customFormat="1" ht="14.25">
      <c r="A73" s="72"/>
      <c r="B73" s="68"/>
      <c r="C73" s="68"/>
      <c r="F73" s="90"/>
      <c r="G73" s="43"/>
      <c r="H73" s="227"/>
      <c r="I73" s="227"/>
      <c r="J73" s="227"/>
      <c r="K73" s="227"/>
      <c r="L73" s="227"/>
      <c r="M73" s="227"/>
      <c r="N73" s="227"/>
      <c r="O73" s="227"/>
      <c r="Q73" s="343"/>
      <c r="R73" s="43"/>
      <c r="T73" s="114"/>
      <c r="U73" s="304"/>
      <c r="V73" s="309"/>
    </row>
    <row r="74" spans="1:22" s="88" customFormat="1" ht="14.25">
      <c r="A74" s="72"/>
      <c r="B74" s="68"/>
      <c r="C74" s="68"/>
      <c r="F74" s="90"/>
      <c r="G74" s="43"/>
      <c r="H74" s="227"/>
      <c r="I74" s="227"/>
      <c r="J74" s="227"/>
      <c r="K74" s="227"/>
      <c r="L74" s="227"/>
      <c r="M74" s="227"/>
      <c r="N74" s="227"/>
      <c r="O74" s="227"/>
      <c r="Q74" s="343"/>
      <c r="R74" s="43"/>
      <c r="T74" s="114"/>
      <c r="U74" s="304"/>
      <c r="V74" s="309"/>
    </row>
    <row r="75" spans="1:22" s="88" customFormat="1" ht="14.25">
      <c r="A75" s="72"/>
      <c r="B75" s="68"/>
      <c r="C75" s="68"/>
      <c r="F75" s="90"/>
      <c r="G75" s="43"/>
      <c r="H75" s="227"/>
      <c r="I75" s="227"/>
      <c r="J75" s="227"/>
      <c r="K75" s="227"/>
      <c r="L75" s="227"/>
      <c r="M75" s="227"/>
      <c r="N75" s="227"/>
      <c r="O75" s="227"/>
      <c r="Q75" s="343"/>
      <c r="R75" s="43"/>
      <c r="T75" s="114"/>
      <c r="U75" s="304"/>
      <c r="V75" s="309"/>
    </row>
    <row r="76" spans="1:22" s="88" customFormat="1" ht="14.25">
      <c r="A76" s="72"/>
      <c r="B76" s="68"/>
      <c r="C76" s="68"/>
      <c r="F76" s="90"/>
      <c r="G76" s="43"/>
      <c r="H76" s="227"/>
      <c r="I76" s="227"/>
      <c r="J76" s="227"/>
      <c r="K76" s="227"/>
      <c r="L76" s="227"/>
      <c r="M76" s="227"/>
      <c r="N76" s="227"/>
      <c r="O76" s="227"/>
      <c r="Q76" s="343"/>
      <c r="R76" s="43"/>
      <c r="T76" s="114"/>
      <c r="U76" s="304"/>
      <c r="V76" s="309"/>
    </row>
    <row r="77" spans="1:22" s="88" customFormat="1" ht="14.25">
      <c r="A77" s="72"/>
      <c r="B77" s="68"/>
      <c r="C77" s="68"/>
      <c r="F77" s="90"/>
      <c r="G77" s="43"/>
      <c r="H77" s="227"/>
      <c r="I77" s="227"/>
      <c r="J77" s="227"/>
      <c r="K77" s="227"/>
      <c r="L77" s="227"/>
      <c r="M77" s="227"/>
      <c r="N77" s="227"/>
      <c r="O77" s="227"/>
      <c r="Q77" s="343"/>
      <c r="R77" s="43"/>
      <c r="T77" s="114"/>
      <c r="U77" s="304"/>
      <c r="V77" s="309"/>
    </row>
    <row r="78" spans="1:22" s="88" customFormat="1" ht="14.25">
      <c r="A78" s="72"/>
      <c r="B78" s="68"/>
      <c r="C78" s="68"/>
      <c r="F78" s="90"/>
      <c r="G78" s="43"/>
      <c r="H78" s="227"/>
      <c r="I78" s="227"/>
      <c r="J78" s="227"/>
      <c r="K78" s="227"/>
      <c r="L78" s="227"/>
      <c r="M78" s="227"/>
      <c r="N78" s="227"/>
      <c r="O78" s="227"/>
      <c r="Q78" s="343"/>
      <c r="R78" s="43"/>
      <c r="T78" s="114"/>
      <c r="U78" s="304"/>
      <c r="V78" s="309"/>
    </row>
    <row r="79" spans="1:22" s="88" customFormat="1" ht="14.25">
      <c r="A79" s="72"/>
      <c r="B79" s="68"/>
      <c r="C79" s="68"/>
      <c r="F79" s="90"/>
      <c r="G79" s="43"/>
      <c r="H79" s="227"/>
      <c r="I79" s="227"/>
      <c r="J79" s="227"/>
      <c r="K79" s="227"/>
      <c r="L79" s="227"/>
      <c r="M79" s="227"/>
      <c r="N79" s="227"/>
      <c r="O79" s="227"/>
      <c r="Q79" s="343"/>
      <c r="R79" s="43"/>
      <c r="T79" s="114"/>
      <c r="U79" s="304"/>
      <c r="V79" s="309"/>
    </row>
    <row r="80" spans="1:22" s="88" customFormat="1" ht="14.25">
      <c r="A80" s="72"/>
      <c r="B80" s="68"/>
      <c r="C80" s="68"/>
      <c r="F80" s="90"/>
      <c r="G80" s="43"/>
      <c r="H80" s="227"/>
      <c r="I80" s="227"/>
      <c r="J80" s="227"/>
      <c r="K80" s="227"/>
      <c r="L80" s="227"/>
      <c r="M80" s="227"/>
      <c r="N80" s="227"/>
      <c r="O80" s="227"/>
      <c r="Q80" s="343"/>
      <c r="R80" s="43"/>
      <c r="T80" s="114"/>
      <c r="U80" s="304"/>
      <c r="V80" s="309"/>
    </row>
    <row r="81" spans="1:22" s="88" customFormat="1" ht="14.25">
      <c r="A81" s="72"/>
      <c r="B81" s="68"/>
      <c r="C81" s="68"/>
      <c r="F81" s="90"/>
      <c r="G81" s="43"/>
      <c r="H81" s="227"/>
      <c r="I81" s="227"/>
      <c r="J81" s="227"/>
      <c r="K81" s="227"/>
      <c r="L81" s="227"/>
      <c r="M81" s="227"/>
      <c r="N81" s="227"/>
      <c r="O81" s="227"/>
      <c r="Q81" s="343"/>
      <c r="R81" s="43"/>
      <c r="T81" s="114"/>
      <c r="U81" s="304"/>
      <c r="V81" s="309"/>
    </row>
    <row r="82" spans="1:22" s="88" customFormat="1" ht="14.25">
      <c r="A82" s="72"/>
      <c r="B82" s="68"/>
      <c r="C82" s="68"/>
      <c r="F82" s="90"/>
      <c r="G82" s="43"/>
      <c r="H82" s="227"/>
      <c r="I82" s="227"/>
      <c r="J82" s="227"/>
      <c r="K82" s="227"/>
      <c r="L82" s="227"/>
      <c r="M82" s="227"/>
      <c r="N82" s="227"/>
      <c r="O82" s="227"/>
      <c r="Q82" s="343"/>
      <c r="R82" s="43"/>
      <c r="T82" s="114"/>
      <c r="U82" s="304"/>
      <c r="V82" s="309"/>
    </row>
    <row r="83" spans="1:22" s="88" customFormat="1" ht="14.25">
      <c r="A83" s="72"/>
      <c r="B83" s="68"/>
      <c r="C83" s="68"/>
      <c r="F83" s="90"/>
      <c r="G83" s="43"/>
      <c r="H83" s="227"/>
      <c r="I83" s="227"/>
      <c r="J83" s="227"/>
      <c r="K83" s="227"/>
      <c r="L83" s="227"/>
      <c r="M83" s="227"/>
      <c r="N83" s="227"/>
      <c r="O83" s="227"/>
      <c r="Q83" s="343"/>
      <c r="R83" s="43"/>
      <c r="T83" s="114"/>
      <c r="U83" s="304"/>
      <c r="V83" s="309"/>
    </row>
    <row r="84" spans="1:22" s="88" customFormat="1" ht="14.25">
      <c r="A84" s="72"/>
      <c r="B84" s="68"/>
      <c r="C84" s="68"/>
      <c r="F84" s="90"/>
      <c r="G84" s="43"/>
      <c r="H84" s="227"/>
      <c r="I84" s="227"/>
      <c r="J84" s="227"/>
      <c r="K84" s="227"/>
      <c r="L84" s="227"/>
      <c r="M84" s="227"/>
      <c r="N84" s="227"/>
      <c r="O84" s="227"/>
      <c r="Q84" s="343"/>
      <c r="R84" s="43"/>
      <c r="T84" s="114"/>
      <c r="U84" s="304"/>
      <c r="V84" s="309"/>
    </row>
    <row r="85" spans="1:22" s="88" customFormat="1" ht="14.25">
      <c r="A85" s="72"/>
      <c r="B85" s="68"/>
      <c r="C85" s="68"/>
      <c r="F85" s="90"/>
      <c r="G85" s="43"/>
      <c r="H85" s="227"/>
      <c r="I85" s="227"/>
      <c r="J85" s="227"/>
      <c r="K85" s="227"/>
      <c r="L85" s="227"/>
      <c r="M85" s="227"/>
      <c r="N85" s="227"/>
      <c r="O85" s="227"/>
      <c r="Q85" s="343"/>
      <c r="R85" s="43"/>
      <c r="T85" s="114"/>
      <c r="U85" s="304"/>
      <c r="V85" s="309"/>
    </row>
    <row r="86" spans="1:22" s="88" customFormat="1" ht="14.25">
      <c r="A86" s="72"/>
      <c r="B86" s="68"/>
      <c r="C86" s="68"/>
      <c r="F86" s="90"/>
      <c r="G86" s="43"/>
      <c r="H86" s="227"/>
      <c r="I86" s="227"/>
      <c r="J86" s="227"/>
      <c r="K86" s="227"/>
      <c r="L86" s="227"/>
      <c r="M86" s="227"/>
      <c r="N86" s="227"/>
      <c r="O86" s="227"/>
      <c r="Q86" s="343"/>
      <c r="R86" s="43"/>
      <c r="T86" s="114"/>
      <c r="U86" s="304"/>
      <c r="V86" s="309"/>
    </row>
    <row r="87" spans="1:22" s="88" customFormat="1" ht="14.25">
      <c r="A87" s="72"/>
      <c r="B87" s="68"/>
      <c r="C87" s="68"/>
      <c r="F87" s="90"/>
      <c r="G87" s="43"/>
      <c r="H87" s="227"/>
      <c r="I87" s="227"/>
      <c r="J87" s="227"/>
      <c r="K87" s="227"/>
      <c r="L87" s="227"/>
      <c r="M87" s="227"/>
      <c r="N87" s="227"/>
      <c r="O87" s="227"/>
      <c r="Q87" s="343"/>
      <c r="R87" s="43"/>
      <c r="T87" s="114"/>
      <c r="U87" s="304"/>
      <c r="V87" s="309"/>
    </row>
    <row r="88" spans="1:22" s="88" customFormat="1" ht="14.25">
      <c r="A88" s="72"/>
      <c r="B88" s="68"/>
      <c r="C88" s="68"/>
      <c r="F88" s="90"/>
      <c r="G88" s="43"/>
      <c r="H88" s="227"/>
      <c r="I88" s="227"/>
      <c r="J88" s="227"/>
      <c r="K88" s="227"/>
      <c r="L88" s="227"/>
      <c r="M88" s="227"/>
      <c r="N88" s="227"/>
      <c r="O88" s="227"/>
      <c r="Q88" s="343"/>
      <c r="R88" s="43"/>
      <c r="T88" s="114"/>
      <c r="U88" s="304"/>
      <c r="V88" s="309"/>
    </row>
    <row r="89" spans="1:22" s="88" customFormat="1" ht="14.25">
      <c r="A89" s="72"/>
      <c r="B89" s="68"/>
      <c r="C89" s="68"/>
      <c r="F89" s="90"/>
      <c r="G89" s="43"/>
      <c r="H89" s="227"/>
      <c r="I89" s="227"/>
      <c r="J89" s="227"/>
      <c r="K89" s="227"/>
      <c r="L89" s="227"/>
      <c r="M89" s="227"/>
      <c r="N89" s="227"/>
      <c r="O89" s="227"/>
      <c r="Q89" s="343"/>
      <c r="R89" s="43"/>
      <c r="T89" s="114"/>
      <c r="U89" s="304"/>
      <c r="V89" s="309"/>
    </row>
    <row r="90" spans="1:22" s="88" customFormat="1" ht="14.25">
      <c r="A90" s="72"/>
      <c r="B90" s="68"/>
      <c r="C90" s="68"/>
      <c r="F90" s="90"/>
      <c r="G90" s="43"/>
      <c r="H90" s="227"/>
      <c r="I90" s="227"/>
      <c r="J90" s="227"/>
      <c r="K90" s="227"/>
      <c r="L90" s="227"/>
      <c r="M90" s="227"/>
      <c r="N90" s="227"/>
      <c r="O90" s="227"/>
      <c r="Q90" s="343"/>
      <c r="R90" s="43"/>
      <c r="T90" s="114"/>
      <c r="U90" s="304"/>
      <c r="V90" s="309"/>
    </row>
    <row r="91" spans="1:22" s="88" customFormat="1" ht="14.25">
      <c r="A91" s="72"/>
      <c r="B91" s="68"/>
      <c r="C91" s="68"/>
      <c r="F91" s="90"/>
      <c r="G91" s="43"/>
      <c r="H91" s="227"/>
      <c r="I91" s="227"/>
      <c r="J91" s="227"/>
      <c r="K91" s="227"/>
      <c r="L91" s="227"/>
      <c r="M91" s="227"/>
      <c r="N91" s="227"/>
      <c r="O91" s="227"/>
      <c r="Q91" s="343"/>
      <c r="R91" s="43"/>
      <c r="T91" s="114"/>
      <c r="U91" s="304"/>
      <c r="V91" s="309"/>
    </row>
    <row r="92" spans="1:22" s="88" customFormat="1" ht="14.25">
      <c r="A92" s="72"/>
      <c r="B92" s="68"/>
      <c r="C92" s="68"/>
      <c r="F92" s="90"/>
      <c r="G92" s="43"/>
      <c r="H92" s="227"/>
      <c r="I92" s="227"/>
      <c r="J92" s="227"/>
      <c r="K92" s="227"/>
      <c r="L92" s="227"/>
      <c r="M92" s="227"/>
      <c r="N92" s="227"/>
      <c r="O92" s="227"/>
      <c r="Q92" s="343"/>
      <c r="R92" s="43"/>
      <c r="T92" s="114"/>
      <c r="U92" s="304"/>
      <c r="V92" s="309"/>
    </row>
    <row r="93" spans="1:22" s="88" customFormat="1" ht="14.25">
      <c r="A93" s="72"/>
      <c r="B93" s="68"/>
      <c r="C93" s="68"/>
      <c r="F93" s="90"/>
      <c r="G93" s="43"/>
      <c r="H93" s="227"/>
      <c r="I93" s="227"/>
      <c r="J93" s="227"/>
      <c r="K93" s="227"/>
      <c r="L93" s="227"/>
      <c r="M93" s="227"/>
      <c r="N93" s="227"/>
      <c r="O93" s="227"/>
      <c r="Q93" s="345"/>
      <c r="R93" s="43"/>
      <c r="T93" s="114"/>
      <c r="U93" s="304"/>
      <c r="V93" s="309"/>
    </row>
    <row r="94" spans="1:22" s="88" customFormat="1" ht="14.25">
      <c r="A94" s="72"/>
      <c r="B94" s="68"/>
      <c r="C94" s="68"/>
      <c r="F94" s="90"/>
      <c r="G94" s="43"/>
      <c r="H94" s="227"/>
      <c r="I94" s="227"/>
      <c r="J94" s="227"/>
      <c r="K94" s="227"/>
      <c r="L94" s="227"/>
      <c r="M94" s="227"/>
      <c r="N94" s="227"/>
      <c r="O94" s="227"/>
      <c r="Q94" s="345"/>
      <c r="R94" s="43"/>
      <c r="T94" s="114"/>
      <c r="U94" s="304"/>
      <c r="V94" s="309"/>
    </row>
    <row r="95" spans="1:22" s="88" customFormat="1" ht="14.25">
      <c r="A95" s="72"/>
      <c r="B95" s="68"/>
      <c r="C95" s="68"/>
      <c r="F95" s="90"/>
      <c r="G95" s="43"/>
      <c r="H95" s="227"/>
      <c r="I95" s="227"/>
      <c r="J95" s="227"/>
      <c r="K95" s="227"/>
      <c r="L95" s="227"/>
      <c r="M95" s="227"/>
      <c r="N95" s="227"/>
      <c r="O95" s="227"/>
      <c r="Q95" s="343"/>
      <c r="R95" s="43"/>
      <c r="T95" s="114"/>
      <c r="U95" s="304"/>
      <c r="V95" s="309"/>
    </row>
    <row r="96" spans="1:22" s="88" customFormat="1" ht="14.25">
      <c r="A96" s="72"/>
      <c r="B96" s="68"/>
      <c r="C96" s="68"/>
      <c r="F96" s="90"/>
      <c r="G96" s="43"/>
      <c r="H96" s="227"/>
      <c r="I96" s="227"/>
      <c r="J96" s="227"/>
      <c r="K96" s="227"/>
      <c r="L96" s="227"/>
      <c r="M96" s="227"/>
      <c r="N96" s="227"/>
      <c r="O96" s="227"/>
      <c r="Q96" s="345"/>
      <c r="R96" s="43"/>
      <c r="T96" s="114"/>
      <c r="U96" s="304"/>
      <c r="V96" s="309"/>
    </row>
    <row r="97" spans="1:22" s="88" customFormat="1" ht="14.25">
      <c r="A97" s="72"/>
      <c r="B97" s="68"/>
      <c r="C97" s="68"/>
      <c r="F97" s="90"/>
      <c r="G97" s="43"/>
      <c r="H97" s="227"/>
      <c r="I97" s="227"/>
      <c r="J97" s="227"/>
      <c r="K97" s="227"/>
      <c r="L97" s="227"/>
      <c r="M97" s="227"/>
      <c r="N97" s="227"/>
      <c r="O97" s="227"/>
      <c r="Q97" s="345"/>
      <c r="R97" s="43"/>
      <c r="T97" s="114"/>
      <c r="U97" s="304"/>
      <c r="V97" s="309"/>
    </row>
    <row r="98" spans="1:22" s="88" customFormat="1" ht="14.25">
      <c r="A98" s="72"/>
      <c r="B98" s="68"/>
      <c r="C98" s="68"/>
      <c r="F98" s="90"/>
      <c r="G98" s="43"/>
      <c r="H98" s="227"/>
      <c r="I98" s="227"/>
      <c r="J98" s="227"/>
      <c r="K98" s="227"/>
      <c r="L98" s="227"/>
      <c r="M98" s="227"/>
      <c r="N98" s="227"/>
      <c r="O98" s="227"/>
      <c r="Q98" s="343"/>
      <c r="R98" s="43"/>
      <c r="T98" s="114"/>
      <c r="U98" s="304"/>
      <c r="V98" s="309"/>
    </row>
    <row r="99" spans="1:22" s="88" customFormat="1" ht="14.25">
      <c r="A99" s="72"/>
      <c r="B99" s="68"/>
      <c r="C99" s="68"/>
      <c r="F99" s="90"/>
      <c r="G99" s="43"/>
      <c r="H99" s="227"/>
      <c r="I99" s="227"/>
      <c r="J99" s="227"/>
      <c r="K99" s="227"/>
      <c r="L99" s="227"/>
      <c r="M99" s="227"/>
      <c r="N99" s="227"/>
      <c r="O99" s="227"/>
      <c r="Q99" s="343"/>
      <c r="R99" s="43"/>
      <c r="T99" s="114"/>
      <c r="U99" s="304"/>
      <c r="V99" s="309"/>
    </row>
    <row r="100" spans="1:22" s="88" customFormat="1" ht="14.25">
      <c r="A100" s="72"/>
      <c r="B100" s="68"/>
      <c r="C100" s="68"/>
      <c r="F100" s="90"/>
      <c r="G100" s="43"/>
      <c r="H100" s="227"/>
      <c r="I100" s="227"/>
      <c r="J100" s="227"/>
      <c r="K100" s="227"/>
      <c r="L100" s="227"/>
      <c r="M100" s="227"/>
      <c r="N100" s="227"/>
      <c r="O100" s="227"/>
      <c r="Q100" s="343"/>
      <c r="R100" s="43"/>
      <c r="T100" s="114"/>
      <c r="U100" s="304"/>
      <c r="V100" s="309"/>
    </row>
    <row r="101" spans="1:22" s="88" customFormat="1" ht="14.25">
      <c r="A101" s="72"/>
      <c r="B101" s="68"/>
      <c r="C101" s="68"/>
      <c r="F101" s="90"/>
      <c r="G101" s="43"/>
      <c r="H101" s="227"/>
      <c r="I101" s="227"/>
      <c r="J101" s="227"/>
      <c r="K101" s="227"/>
      <c r="L101" s="227"/>
      <c r="M101" s="227"/>
      <c r="N101" s="227"/>
      <c r="O101" s="227"/>
      <c r="Q101" s="345"/>
      <c r="R101" s="43"/>
      <c r="T101" s="114"/>
      <c r="U101" s="304"/>
      <c r="V101" s="309"/>
    </row>
    <row r="102" spans="1:22" s="88" customFormat="1" ht="14.25">
      <c r="A102" s="72"/>
      <c r="B102" s="68"/>
      <c r="C102" s="68"/>
      <c r="F102" s="90"/>
      <c r="G102" s="43"/>
      <c r="H102" s="227"/>
      <c r="I102" s="227"/>
      <c r="J102" s="227"/>
      <c r="K102" s="227"/>
      <c r="L102" s="227"/>
      <c r="M102" s="227"/>
      <c r="N102" s="227"/>
      <c r="O102" s="227"/>
      <c r="Q102" s="345"/>
      <c r="R102" s="43"/>
      <c r="T102" s="114"/>
      <c r="U102" s="304"/>
      <c r="V102" s="309"/>
    </row>
    <row r="103" spans="1:22" s="88" customFormat="1" ht="14.25">
      <c r="A103" s="72"/>
      <c r="B103" s="68"/>
      <c r="C103" s="68"/>
      <c r="F103" s="90"/>
      <c r="G103" s="43"/>
      <c r="H103" s="227"/>
      <c r="I103" s="227"/>
      <c r="J103" s="227"/>
      <c r="K103" s="227"/>
      <c r="L103" s="227"/>
      <c r="M103" s="227"/>
      <c r="N103" s="227"/>
      <c r="O103" s="227"/>
      <c r="Q103" s="345"/>
      <c r="R103" s="43"/>
      <c r="T103" s="114"/>
      <c r="U103" s="304"/>
      <c r="V103" s="309"/>
    </row>
    <row r="104" spans="1:22" s="88" customFormat="1" ht="14.25">
      <c r="A104" s="72"/>
      <c r="B104" s="68"/>
      <c r="C104" s="68"/>
      <c r="F104" s="90"/>
      <c r="G104" s="43"/>
      <c r="H104" s="227"/>
      <c r="I104" s="227"/>
      <c r="J104" s="227"/>
      <c r="K104" s="227"/>
      <c r="L104" s="227"/>
      <c r="M104" s="227"/>
      <c r="N104" s="227"/>
      <c r="O104" s="227"/>
      <c r="Q104" s="345"/>
      <c r="R104" s="43"/>
      <c r="T104" s="114"/>
      <c r="U104" s="304"/>
      <c r="V104" s="309"/>
    </row>
    <row r="105" spans="1:22" s="88" customFormat="1" ht="14.25">
      <c r="A105" s="72"/>
      <c r="B105" s="68"/>
      <c r="C105" s="68"/>
      <c r="F105" s="90"/>
      <c r="G105" s="43"/>
      <c r="H105" s="227"/>
      <c r="I105" s="227"/>
      <c r="J105" s="227"/>
      <c r="K105" s="227"/>
      <c r="L105" s="227"/>
      <c r="M105" s="227"/>
      <c r="N105" s="227"/>
      <c r="O105" s="227"/>
      <c r="Q105" s="343"/>
      <c r="R105" s="43"/>
      <c r="T105" s="114"/>
      <c r="U105" s="304"/>
      <c r="V105" s="309"/>
    </row>
    <row r="106" spans="1:22" s="88" customFormat="1" ht="14.25">
      <c r="A106" s="72"/>
      <c r="B106" s="68"/>
      <c r="C106" s="68"/>
      <c r="F106" s="90"/>
      <c r="G106" s="43"/>
      <c r="H106" s="227"/>
      <c r="I106" s="227"/>
      <c r="J106" s="227"/>
      <c r="K106" s="227"/>
      <c r="L106" s="227"/>
      <c r="M106" s="227"/>
      <c r="N106" s="227"/>
      <c r="O106" s="227"/>
      <c r="Q106" s="345"/>
      <c r="R106" s="43"/>
      <c r="T106" s="114"/>
      <c r="U106" s="304"/>
      <c r="V106" s="309"/>
    </row>
    <row r="107" spans="1:22" s="88" customFormat="1" ht="14.25">
      <c r="A107" s="72"/>
      <c r="B107" s="68"/>
      <c r="C107" s="68"/>
      <c r="F107" s="90"/>
      <c r="G107" s="43"/>
      <c r="H107" s="227"/>
      <c r="I107" s="227"/>
      <c r="J107" s="227"/>
      <c r="K107" s="227"/>
      <c r="L107" s="227"/>
      <c r="M107" s="227"/>
      <c r="N107" s="227"/>
      <c r="O107" s="227"/>
      <c r="Q107" s="345"/>
      <c r="R107" s="43"/>
      <c r="T107" s="114"/>
      <c r="U107" s="304"/>
      <c r="V107" s="309"/>
    </row>
    <row r="108" spans="1:22" s="88" customFormat="1" ht="14.25">
      <c r="A108" s="72"/>
      <c r="B108" s="68"/>
      <c r="C108" s="68"/>
      <c r="F108" s="90"/>
      <c r="G108" s="43"/>
      <c r="H108" s="227"/>
      <c r="I108" s="227"/>
      <c r="J108" s="227"/>
      <c r="K108" s="227"/>
      <c r="L108" s="227"/>
      <c r="M108" s="227"/>
      <c r="N108" s="227"/>
      <c r="O108" s="227"/>
      <c r="Q108" s="343"/>
      <c r="R108" s="43"/>
      <c r="T108" s="114"/>
      <c r="U108" s="304"/>
      <c r="V108" s="309"/>
    </row>
    <row r="109" spans="1:22" s="88" customFormat="1" ht="14.25">
      <c r="A109" s="72"/>
      <c r="B109" s="68"/>
      <c r="C109" s="68"/>
      <c r="F109" s="90"/>
      <c r="G109" s="43"/>
      <c r="H109" s="227"/>
      <c r="I109" s="227"/>
      <c r="J109" s="227"/>
      <c r="K109" s="227"/>
      <c r="L109" s="227"/>
      <c r="M109" s="227"/>
      <c r="N109" s="227"/>
      <c r="O109" s="227"/>
      <c r="Q109" s="343"/>
      <c r="R109" s="43"/>
      <c r="T109" s="114"/>
      <c r="U109" s="304"/>
      <c r="V109" s="309"/>
    </row>
    <row r="110" spans="1:22" s="88" customFormat="1" ht="14.25">
      <c r="A110" s="72"/>
      <c r="B110" s="68"/>
      <c r="C110" s="68"/>
      <c r="F110" s="90"/>
      <c r="G110" s="43"/>
      <c r="H110" s="227"/>
      <c r="I110" s="227"/>
      <c r="J110" s="227"/>
      <c r="K110" s="227"/>
      <c r="L110" s="227"/>
      <c r="M110" s="227"/>
      <c r="N110" s="227"/>
      <c r="O110" s="227"/>
      <c r="Q110" s="345"/>
      <c r="R110" s="43"/>
      <c r="T110" s="114"/>
      <c r="U110" s="304"/>
      <c r="V110" s="309"/>
    </row>
    <row r="111" spans="1:22" s="88" customFormat="1" ht="14.25">
      <c r="A111" s="72"/>
      <c r="B111" s="68"/>
      <c r="C111" s="68"/>
      <c r="F111" s="90"/>
      <c r="G111" s="43"/>
      <c r="H111" s="227"/>
      <c r="I111" s="227"/>
      <c r="J111" s="227"/>
      <c r="K111" s="227"/>
      <c r="L111" s="227"/>
      <c r="M111" s="227"/>
      <c r="N111" s="227"/>
      <c r="O111" s="227"/>
      <c r="Q111" s="345"/>
      <c r="R111" s="43"/>
      <c r="T111" s="114"/>
      <c r="U111" s="304"/>
      <c r="V111" s="309"/>
    </row>
    <row r="112" spans="1:22" s="88" customFormat="1" ht="14.25">
      <c r="A112" s="72"/>
      <c r="B112" s="68"/>
      <c r="C112" s="68"/>
      <c r="F112" s="90"/>
      <c r="G112" s="43"/>
      <c r="H112" s="227"/>
      <c r="I112" s="227"/>
      <c r="J112" s="227"/>
      <c r="K112" s="227"/>
      <c r="L112" s="227"/>
      <c r="M112" s="227"/>
      <c r="N112" s="227"/>
      <c r="O112" s="227"/>
      <c r="Q112" s="345"/>
      <c r="R112" s="43"/>
      <c r="T112" s="114"/>
      <c r="U112" s="304"/>
      <c r="V112" s="309"/>
    </row>
    <row r="113" spans="1:22" s="88" customFormat="1" ht="14.25">
      <c r="A113" s="72"/>
      <c r="B113" s="68"/>
      <c r="C113" s="68"/>
      <c r="F113" s="90"/>
      <c r="G113" s="43"/>
      <c r="H113" s="227"/>
      <c r="I113" s="227"/>
      <c r="J113" s="227"/>
      <c r="K113" s="227"/>
      <c r="L113" s="227"/>
      <c r="M113" s="227"/>
      <c r="N113" s="227"/>
      <c r="O113" s="227"/>
      <c r="Q113" s="345"/>
      <c r="R113" s="43"/>
      <c r="T113" s="114"/>
      <c r="U113" s="304"/>
      <c r="V113" s="309"/>
    </row>
    <row r="114" spans="1:22" s="88" customFormat="1" ht="14.25">
      <c r="A114" s="72"/>
      <c r="B114" s="68"/>
      <c r="C114" s="68"/>
      <c r="F114" s="90"/>
      <c r="G114" s="43"/>
      <c r="H114" s="227"/>
      <c r="I114" s="227"/>
      <c r="J114" s="227"/>
      <c r="K114" s="227"/>
      <c r="L114" s="227"/>
      <c r="M114" s="227"/>
      <c r="N114" s="227"/>
      <c r="O114" s="227"/>
      <c r="Q114" s="343"/>
      <c r="R114" s="43"/>
      <c r="T114" s="114"/>
      <c r="U114" s="304"/>
      <c r="V114" s="309"/>
    </row>
    <row r="115" spans="1:22" s="88" customFormat="1" ht="14.25">
      <c r="A115" s="72"/>
      <c r="B115" s="68"/>
      <c r="C115" s="68"/>
      <c r="F115" s="90"/>
      <c r="G115" s="43"/>
      <c r="H115" s="227"/>
      <c r="I115" s="227"/>
      <c r="J115" s="227"/>
      <c r="K115" s="227"/>
      <c r="L115" s="227"/>
      <c r="M115" s="227"/>
      <c r="N115" s="227"/>
      <c r="O115" s="227"/>
      <c r="Q115" s="345"/>
      <c r="R115" s="43"/>
      <c r="T115" s="114"/>
      <c r="U115" s="304"/>
      <c r="V115" s="309"/>
    </row>
    <row r="116" spans="1:22" s="88" customFormat="1" ht="14.25">
      <c r="A116" s="72"/>
      <c r="B116" s="68"/>
      <c r="C116" s="68"/>
      <c r="F116" s="90"/>
      <c r="G116" s="43"/>
      <c r="H116" s="227"/>
      <c r="I116" s="227"/>
      <c r="J116" s="227"/>
      <c r="K116" s="227"/>
      <c r="L116" s="227"/>
      <c r="M116" s="227"/>
      <c r="N116" s="227"/>
      <c r="O116" s="227"/>
      <c r="Q116" s="343"/>
      <c r="R116" s="43"/>
      <c r="T116" s="114"/>
      <c r="U116" s="304"/>
      <c r="V116" s="309"/>
    </row>
    <row r="117" spans="1:22" s="88" customFormat="1" ht="14.25">
      <c r="A117" s="72"/>
      <c r="B117" s="68"/>
      <c r="C117" s="68"/>
      <c r="F117" s="90"/>
      <c r="G117" s="43"/>
      <c r="H117" s="227"/>
      <c r="I117" s="227"/>
      <c r="J117" s="227"/>
      <c r="K117" s="227"/>
      <c r="L117" s="227"/>
      <c r="M117" s="227"/>
      <c r="N117" s="227"/>
      <c r="O117" s="227"/>
      <c r="Q117" s="343"/>
      <c r="R117" s="43"/>
      <c r="T117" s="114"/>
      <c r="U117" s="304"/>
      <c r="V117" s="309"/>
    </row>
    <row r="118" spans="1:22" s="88" customFormat="1" ht="14.25">
      <c r="A118" s="72"/>
      <c r="B118" s="68"/>
      <c r="C118" s="68"/>
      <c r="F118" s="90"/>
      <c r="G118" s="43"/>
      <c r="H118" s="227"/>
      <c r="I118" s="227"/>
      <c r="J118" s="227"/>
      <c r="K118" s="227"/>
      <c r="L118" s="227"/>
      <c r="M118" s="227"/>
      <c r="N118" s="227"/>
      <c r="O118" s="227"/>
      <c r="Q118" s="345"/>
      <c r="R118" s="43"/>
      <c r="T118" s="114"/>
      <c r="U118" s="304"/>
      <c r="V118" s="309"/>
    </row>
    <row r="119" spans="1:22" s="88" customFormat="1" ht="14.25">
      <c r="A119" s="72"/>
      <c r="B119" s="68"/>
      <c r="C119" s="68"/>
      <c r="F119" s="90"/>
      <c r="G119" s="43"/>
      <c r="H119" s="227"/>
      <c r="I119" s="227"/>
      <c r="J119" s="227"/>
      <c r="K119" s="227"/>
      <c r="L119" s="227"/>
      <c r="M119" s="227"/>
      <c r="N119" s="227"/>
      <c r="O119" s="227"/>
      <c r="Q119" s="345"/>
      <c r="R119" s="43"/>
      <c r="T119" s="114"/>
      <c r="U119" s="304"/>
      <c r="V119" s="309"/>
    </row>
    <row r="120" spans="1:22" s="88" customFormat="1" ht="14.25">
      <c r="A120" s="72"/>
      <c r="B120" s="68"/>
      <c r="C120" s="68"/>
      <c r="F120" s="90"/>
      <c r="G120" s="43"/>
      <c r="H120" s="227"/>
      <c r="I120" s="227"/>
      <c r="J120" s="227"/>
      <c r="K120" s="227"/>
      <c r="L120" s="227"/>
      <c r="M120" s="227"/>
      <c r="N120" s="227"/>
      <c r="O120" s="227"/>
      <c r="Q120" s="343"/>
      <c r="R120" s="43"/>
      <c r="T120" s="114"/>
      <c r="U120" s="304"/>
      <c r="V120" s="309"/>
    </row>
    <row r="121" spans="1:22" s="88" customFormat="1" ht="14.25">
      <c r="A121" s="72"/>
      <c r="B121" s="68"/>
      <c r="C121" s="68"/>
      <c r="F121" s="90"/>
      <c r="G121" s="43"/>
      <c r="H121" s="227"/>
      <c r="I121" s="227"/>
      <c r="J121" s="227"/>
      <c r="K121" s="227"/>
      <c r="L121" s="227"/>
      <c r="M121" s="227"/>
      <c r="N121" s="227"/>
      <c r="O121" s="227"/>
      <c r="Q121" s="345"/>
      <c r="R121" s="43"/>
      <c r="T121" s="114"/>
      <c r="U121" s="304"/>
      <c r="V121" s="309"/>
    </row>
    <row r="122" spans="1:22" s="88" customFormat="1" ht="14.25">
      <c r="A122" s="72"/>
      <c r="B122" s="68"/>
      <c r="C122" s="68"/>
      <c r="F122" s="90"/>
      <c r="G122" s="43"/>
      <c r="H122" s="227"/>
      <c r="I122" s="227"/>
      <c r="J122" s="227"/>
      <c r="K122" s="227"/>
      <c r="L122" s="227"/>
      <c r="M122" s="227"/>
      <c r="N122" s="227"/>
      <c r="O122" s="227"/>
      <c r="Q122" s="345"/>
      <c r="R122" s="43"/>
      <c r="T122" s="114"/>
      <c r="U122" s="304"/>
      <c r="V122" s="309"/>
    </row>
    <row r="123" spans="1:22">
      <c r="A123" s="8"/>
      <c r="B123" s="9"/>
      <c r="C123" s="18"/>
      <c r="Q123" s="334"/>
    </row>
    <row r="124" spans="1:22">
      <c r="A124" s="8"/>
      <c r="B124" s="9"/>
      <c r="C124" s="9"/>
      <c r="Q124" s="346"/>
    </row>
    <row r="125" spans="1:22">
      <c r="A125" s="8"/>
      <c r="B125" s="9"/>
      <c r="C125" s="9"/>
      <c r="Q125" s="334"/>
    </row>
    <row r="126" spans="1:22">
      <c r="A126" s="8"/>
      <c r="B126" s="9"/>
      <c r="C126" s="9"/>
      <c r="Q126" s="334"/>
    </row>
    <row r="127" spans="1:22">
      <c r="A127" s="8"/>
      <c r="B127" s="9"/>
      <c r="C127" s="9"/>
      <c r="Q127" s="346"/>
    </row>
    <row r="128" spans="1:22">
      <c r="A128" s="8"/>
      <c r="B128" s="9"/>
      <c r="C128" s="9"/>
      <c r="Q128" s="346"/>
    </row>
    <row r="129" spans="1:18">
      <c r="A129" s="8"/>
      <c r="B129" s="9"/>
      <c r="C129" s="18"/>
      <c r="Q129" s="346"/>
    </row>
    <row r="130" spans="1:18">
      <c r="A130" s="8"/>
      <c r="B130" s="9"/>
      <c r="C130" s="18"/>
      <c r="Q130" s="334"/>
    </row>
    <row r="131" spans="1:18">
      <c r="A131" s="8"/>
      <c r="B131" s="9"/>
      <c r="C131" s="18"/>
      <c r="Q131" s="346"/>
    </row>
    <row r="132" spans="1:18">
      <c r="A132" s="8"/>
      <c r="B132" s="9"/>
      <c r="C132" s="18"/>
      <c r="Q132" s="346"/>
    </row>
    <row r="133" spans="1:18">
      <c r="A133" s="36"/>
      <c r="B133" s="18"/>
      <c r="C133" s="18"/>
      <c r="G133" s="40"/>
      <c r="Q133" s="347"/>
      <c r="R133" s="40"/>
    </row>
    <row r="134" spans="1:18">
      <c r="A134" s="8"/>
      <c r="B134" s="9"/>
      <c r="C134" s="9"/>
      <c r="Q134" s="334"/>
    </row>
    <row r="135" spans="1:18">
      <c r="A135" s="8"/>
      <c r="B135" s="9"/>
      <c r="C135" s="9"/>
      <c r="Q135" s="346"/>
    </row>
    <row r="136" spans="1:18">
      <c r="A136" s="8"/>
      <c r="B136" s="9"/>
      <c r="C136" s="9"/>
      <c r="Q136" s="346"/>
    </row>
    <row r="137" spans="1:18">
      <c r="A137" s="8"/>
      <c r="B137" s="9"/>
      <c r="C137" s="18"/>
      <c r="Q137" s="334"/>
    </row>
    <row r="138" spans="1:18">
      <c r="A138" s="8"/>
      <c r="B138" s="9"/>
      <c r="C138" s="18"/>
      <c r="Q138" s="346"/>
    </row>
    <row r="139" spans="1:18">
      <c r="A139" s="8"/>
      <c r="B139" s="9"/>
      <c r="C139" s="18"/>
      <c r="Q139" s="346"/>
    </row>
    <row r="140" spans="1:18">
      <c r="A140" s="8"/>
      <c r="B140" s="9"/>
      <c r="C140" s="18"/>
      <c r="Q140" s="334"/>
    </row>
    <row r="141" spans="1:18">
      <c r="A141" s="8"/>
      <c r="B141" s="9"/>
      <c r="C141" s="9"/>
      <c r="Q141" s="346"/>
    </row>
    <row r="142" spans="1:18">
      <c r="A142" s="8"/>
      <c r="B142" s="9"/>
      <c r="C142" s="9"/>
      <c r="Q142" s="334"/>
    </row>
    <row r="143" spans="1:18">
      <c r="A143" s="8"/>
      <c r="B143" s="9"/>
      <c r="C143" s="18"/>
      <c r="Q143" s="334"/>
    </row>
    <row r="144" spans="1:18">
      <c r="A144" s="8"/>
      <c r="B144" s="9"/>
      <c r="C144" s="18"/>
      <c r="Q144" s="334"/>
    </row>
    <row r="145" spans="1:17">
      <c r="A145" s="8"/>
      <c r="B145" s="9"/>
      <c r="C145" s="18"/>
      <c r="Q145" s="334"/>
    </row>
    <row r="146" spans="1:17">
      <c r="A146" s="8"/>
      <c r="B146" s="9"/>
      <c r="C146" s="18"/>
      <c r="Q146" s="334"/>
    </row>
    <row r="147" spans="1:17">
      <c r="A147" s="8"/>
      <c r="B147" s="9"/>
      <c r="C147" s="18"/>
      <c r="Q147" s="334"/>
    </row>
    <row r="148" spans="1:17">
      <c r="A148" s="8"/>
      <c r="B148" s="9"/>
      <c r="C148" s="18"/>
      <c r="Q148" s="334"/>
    </row>
    <row r="149" spans="1:17">
      <c r="A149" s="8"/>
      <c r="B149" s="9"/>
      <c r="C149" s="9"/>
      <c r="Q149" s="334"/>
    </row>
    <row r="150" spans="1:17">
      <c r="A150" s="8"/>
      <c r="B150" s="9"/>
      <c r="C150" s="9"/>
      <c r="Q150" s="334"/>
    </row>
    <row r="151" spans="1:17">
      <c r="A151" s="8"/>
      <c r="B151" s="9"/>
      <c r="C151" s="18"/>
      <c r="Q151" s="334"/>
    </row>
    <row r="152" spans="1:17">
      <c r="A152" s="8"/>
      <c r="B152" s="9"/>
      <c r="C152" s="18"/>
      <c r="Q152" s="334"/>
    </row>
    <row r="153" spans="1:17">
      <c r="A153" s="8"/>
      <c r="B153" s="9"/>
      <c r="C153" s="18"/>
      <c r="Q153" s="334"/>
    </row>
    <row r="154" spans="1:17">
      <c r="A154" s="8"/>
      <c r="B154" s="9"/>
      <c r="C154" s="18"/>
      <c r="Q154" s="334"/>
    </row>
    <row r="155" spans="1:17">
      <c r="A155" s="8"/>
      <c r="B155" s="9"/>
      <c r="C155" s="18"/>
      <c r="Q155" s="334"/>
    </row>
    <row r="156" spans="1:17">
      <c r="A156" s="8"/>
      <c r="B156" s="9"/>
      <c r="C156" s="9"/>
      <c r="Q156" s="334"/>
    </row>
    <row r="157" spans="1:17">
      <c r="A157" s="8"/>
      <c r="B157" s="9"/>
      <c r="C157" s="9"/>
      <c r="Q157" s="334"/>
    </row>
    <row r="158" spans="1:17">
      <c r="A158" s="8"/>
      <c r="B158" s="9"/>
      <c r="C158" s="9"/>
      <c r="Q158" s="334"/>
    </row>
    <row r="159" spans="1:17">
      <c r="A159" s="8"/>
      <c r="B159" s="9"/>
      <c r="C159" s="9"/>
      <c r="Q159" s="334"/>
    </row>
    <row r="160" spans="1:17">
      <c r="A160" s="8"/>
      <c r="B160" s="9"/>
      <c r="C160" s="9"/>
      <c r="Q160" s="334"/>
    </row>
    <row r="161" spans="1:17">
      <c r="A161" s="8"/>
      <c r="B161" s="9"/>
      <c r="C161" s="9"/>
      <c r="Q161" s="346"/>
    </row>
    <row r="162" spans="1:17">
      <c r="A162" s="8"/>
      <c r="B162" s="18"/>
      <c r="C162" s="33"/>
      <c r="Q162" s="334"/>
    </row>
    <row r="163" spans="1:17">
      <c r="A163" s="8"/>
      <c r="B163" s="9"/>
      <c r="C163" s="33"/>
      <c r="Q163" s="334"/>
    </row>
    <row r="164" spans="1:17">
      <c r="A164" s="8"/>
      <c r="B164" s="9"/>
      <c r="C164" s="33"/>
      <c r="Q164" s="334"/>
    </row>
    <row r="165" spans="1:17">
      <c r="A165" s="8"/>
      <c r="B165" s="9"/>
      <c r="C165" s="33"/>
      <c r="Q165" s="334"/>
    </row>
    <row r="166" spans="1:17">
      <c r="A166" s="8"/>
      <c r="B166" s="9"/>
      <c r="C166" s="33"/>
      <c r="Q166" s="334"/>
    </row>
    <row r="167" spans="1:17">
      <c r="A167" s="8"/>
      <c r="B167" s="9"/>
      <c r="C167" s="9"/>
      <c r="Q167" s="334"/>
    </row>
    <row r="168" spans="1:17">
      <c r="A168" s="8"/>
      <c r="B168" s="9"/>
      <c r="C168" s="9"/>
      <c r="Q168" s="334"/>
    </row>
    <row r="169" spans="1:17">
      <c r="A169" s="8"/>
      <c r="B169" s="9"/>
      <c r="C169" s="33"/>
      <c r="Q169" s="334"/>
    </row>
    <row r="170" spans="1:17">
      <c r="A170" s="8"/>
      <c r="B170" s="9"/>
      <c r="C170" s="33"/>
      <c r="Q170" s="334"/>
    </row>
    <row r="171" spans="1:17">
      <c r="A171" s="8"/>
      <c r="B171" s="9"/>
      <c r="C171" s="33"/>
      <c r="Q171" s="334"/>
    </row>
    <row r="172" spans="1:17">
      <c r="A172" s="8"/>
      <c r="B172" s="9"/>
      <c r="C172" s="33"/>
      <c r="Q172" s="334"/>
    </row>
    <row r="173" spans="1:17">
      <c r="A173" s="8"/>
      <c r="B173" s="9"/>
      <c r="C173" s="33"/>
      <c r="Q173" s="334"/>
    </row>
    <row r="174" spans="1:17">
      <c r="A174" s="8"/>
      <c r="B174" s="9"/>
      <c r="C174" s="9"/>
      <c r="Q174" s="334"/>
    </row>
    <row r="175" spans="1:17">
      <c r="A175" s="8"/>
      <c r="B175" s="9"/>
      <c r="C175" s="9"/>
      <c r="Q175" s="334"/>
    </row>
    <row r="176" spans="1:17">
      <c r="A176" s="8"/>
      <c r="B176" s="9"/>
      <c r="C176" s="9"/>
      <c r="Q176" s="334"/>
    </row>
    <row r="177" spans="1:18">
      <c r="A177" s="8"/>
      <c r="B177" s="9"/>
      <c r="C177" s="9"/>
      <c r="Q177" s="346"/>
    </row>
    <row r="178" spans="1:18">
      <c r="A178" s="8"/>
      <c r="B178" s="9"/>
      <c r="C178" s="9"/>
      <c r="Q178" s="346"/>
    </row>
    <row r="179" spans="1:18">
      <c r="A179" s="8"/>
      <c r="B179" s="9"/>
      <c r="C179" s="33"/>
      <c r="Q179" s="334"/>
    </row>
    <row r="180" spans="1:18">
      <c r="A180" s="8"/>
      <c r="B180" s="9"/>
      <c r="C180" s="33"/>
      <c r="Q180" s="346"/>
    </row>
    <row r="181" spans="1:18">
      <c r="A181" s="8"/>
      <c r="B181" s="9"/>
      <c r="C181" s="33"/>
      <c r="Q181" s="346"/>
    </row>
    <row r="182" spans="1:18">
      <c r="A182" s="8"/>
      <c r="B182" s="9"/>
      <c r="C182" s="33"/>
      <c r="Q182" s="334"/>
    </row>
    <row r="183" spans="1:18">
      <c r="A183" s="36"/>
      <c r="B183" s="18"/>
      <c r="C183" s="18"/>
      <c r="G183" s="40"/>
      <c r="Q183" s="347"/>
      <c r="R183" s="40"/>
    </row>
    <row r="184" spans="1:18">
      <c r="A184" s="8"/>
      <c r="B184" s="9"/>
      <c r="C184" s="9"/>
      <c r="Q184" s="334"/>
    </row>
    <row r="185" spans="1:18">
      <c r="A185" s="8"/>
      <c r="B185" s="9"/>
      <c r="C185" s="9"/>
      <c r="Q185" s="346"/>
    </row>
    <row r="186" spans="1:18">
      <c r="A186" s="8"/>
      <c r="B186" s="9"/>
      <c r="C186" s="9"/>
      <c r="Q186" s="346"/>
    </row>
    <row r="187" spans="1:18">
      <c r="A187" s="8"/>
      <c r="B187" s="9"/>
      <c r="C187" s="33"/>
      <c r="Q187" s="334"/>
    </row>
    <row r="188" spans="1:18">
      <c r="A188" s="8"/>
      <c r="B188" s="9"/>
      <c r="C188" s="33"/>
      <c r="Q188" s="346"/>
    </row>
    <row r="189" spans="1:18">
      <c r="A189" s="8"/>
      <c r="B189" s="9"/>
      <c r="C189" s="33"/>
      <c r="Q189" s="346"/>
    </row>
    <row r="190" spans="1:18">
      <c r="A190" s="8"/>
      <c r="B190" s="9"/>
      <c r="C190" s="33"/>
      <c r="Q190" s="334"/>
    </row>
    <row r="191" spans="1:18">
      <c r="A191" s="36"/>
      <c r="B191" s="18"/>
      <c r="C191" s="18"/>
      <c r="G191" s="40"/>
      <c r="Q191" s="347"/>
      <c r="R191" s="40"/>
    </row>
    <row r="192" spans="1:18">
      <c r="A192" s="8"/>
      <c r="B192" s="9"/>
      <c r="C192" s="9"/>
      <c r="Q192" s="334"/>
    </row>
    <row r="193" spans="1:17">
      <c r="A193" s="8"/>
      <c r="B193" s="9"/>
      <c r="C193" s="9"/>
      <c r="Q193" s="346"/>
    </row>
    <row r="194" spans="1:17">
      <c r="A194" s="8"/>
      <c r="B194" s="9"/>
      <c r="C194" s="9"/>
      <c r="Q194" s="346"/>
    </row>
    <row r="195" spans="1:17">
      <c r="A195" s="8"/>
      <c r="B195" s="9"/>
      <c r="C195" s="18"/>
      <c r="Q195" s="346"/>
    </row>
    <row r="196" spans="1:17">
      <c r="A196" s="8"/>
      <c r="B196" s="9"/>
      <c r="C196" s="18"/>
      <c r="Q196" s="346"/>
    </row>
    <row r="197" spans="1:17">
      <c r="A197" s="8"/>
      <c r="B197" s="9"/>
      <c r="C197" s="18"/>
      <c r="Q197" s="334"/>
    </row>
    <row r="198" spans="1:17">
      <c r="A198" s="8"/>
      <c r="B198" s="9"/>
      <c r="C198" s="18"/>
      <c r="Q198" s="346"/>
    </row>
    <row r="199" spans="1:17">
      <c r="A199" s="8"/>
      <c r="B199" s="9"/>
      <c r="C199" s="9"/>
      <c r="Q199" s="346"/>
    </row>
    <row r="200" spans="1:17">
      <c r="A200" s="8"/>
      <c r="B200" s="9"/>
      <c r="C200" s="9"/>
      <c r="Q200" s="334"/>
    </row>
    <row r="201" spans="1:17">
      <c r="A201" s="8"/>
      <c r="B201" s="9"/>
      <c r="C201" s="18"/>
      <c r="Q201" s="334"/>
    </row>
    <row r="202" spans="1:17">
      <c r="A202" s="8"/>
      <c r="B202" s="9"/>
      <c r="C202" s="18"/>
      <c r="Q202" s="334"/>
    </row>
    <row r="203" spans="1:17">
      <c r="A203" s="8"/>
      <c r="B203" s="9"/>
      <c r="C203" s="18"/>
      <c r="Q203" s="334"/>
    </row>
    <row r="204" spans="1:17">
      <c r="A204" s="8"/>
      <c r="B204" s="9"/>
      <c r="C204" s="9"/>
      <c r="Q204" s="334"/>
    </row>
    <row r="205" spans="1:17">
      <c r="A205" s="8"/>
      <c r="B205" s="9"/>
      <c r="C205" s="18"/>
      <c r="Q205" s="334"/>
    </row>
    <row r="206" spans="1:17">
      <c r="A206" s="8"/>
      <c r="B206" s="9"/>
      <c r="C206" s="18"/>
      <c r="Q206" s="334"/>
    </row>
    <row r="207" spans="1:17">
      <c r="A207" s="8"/>
      <c r="B207" s="9"/>
      <c r="C207" s="18"/>
      <c r="Q207" s="334"/>
    </row>
    <row r="208" spans="1:17">
      <c r="A208" s="8"/>
      <c r="B208" s="9"/>
      <c r="C208" s="18"/>
      <c r="Q208" s="334"/>
    </row>
    <row r="209" spans="1:17">
      <c r="A209" s="8"/>
      <c r="B209" s="9"/>
      <c r="C209" s="18"/>
      <c r="Q209" s="334"/>
    </row>
    <row r="210" spans="1:17">
      <c r="A210" s="8"/>
      <c r="B210" s="9"/>
      <c r="C210" s="18"/>
      <c r="Q210" s="334"/>
    </row>
    <row r="211" spans="1:17">
      <c r="A211" s="8"/>
      <c r="B211" s="9"/>
      <c r="C211" s="9"/>
      <c r="Q211" s="334"/>
    </row>
    <row r="212" spans="1:17">
      <c r="A212" s="8"/>
      <c r="B212" s="9"/>
      <c r="C212" s="9"/>
      <c r="Q212" s="334"/>
    </row>
    <row r="213" spans="1:17">
      <c r="A213" s="8"/>
      <c r="B213" s="9"/>
      <c r="C213" s="18"/>
      <c r="Q213" s="334"/>
    </row>
    <row r="214" spans="1:17">
      <c r="A214" s="8"/>
      <c r="B214" s="9"/>
      <c r="C214" s="18"/>
      <c r="Q214" s="334"/>
    </row>
    <row r="215" spans="1:17">
      <c r="A215" s="8"/>
      <c r="B215" s="9"/>
      <c r="C215" s="18"/>
      <c r="Q215" s="334"/>
    </row>
    <row r="216" spans="1:17">
      <c r="A216" s="8"/>
      <c r="B216" s="9"/>
      <c r="C216" s="18"/>
      <c r="Q216" s="334"/>
    </row>
    <row r="217" spans="1:17">
      <c r="A217" s="8"/>
      <c r="B217" s="9"/>
      <c r="C217" s="18"/>
      <c r="Q217" s="334"/>
    </row>
    <row r="218" spans="1:17">
      <c r="A218" s="8"/>
      <c r="B218" s="9"/>
      <c r="C218" s="9"/>
      <c r="Q218" s="334"/>
    </row>
    <row r="219" spans="1:17">
      <c r="A219" s="8"/>
      <c r="B219" s="9"/>
      <c r="C219" s="9"/>
      <c r="Q219" s="334"/>
    </row>
    <row r="220" spans="1:17">
      <c r="A220" s="8"/>
      <c r="B220" s="9"/>
      <c r="C220" s="9"/>
      <c r="Q220" s="334"/>
    </row>
    <row r="221" spans="1:17">
      <c r="A221" s="8"/>
      <c r="B221" s="9"/>
      <c r="C221" s="9"/>
      <c r="Q221" s="334"/>
    </row>
    <row r="222" spans="1:17">
      <c r="A222" s="8"/>
      <c r="B222" s="18"/>
      <c r="C222" s="33"/>
      <c r="Q222" s="334"/>
    </row>
    <row r="223" spans="1:17">
      <c r="A223" s="8"/>
      <c r="B223" s="18"/>
      <c r="C223" s="33"/>
      <c r="Q223" s="334"/>
    </row>
    <row r="224" spans="1:17">
      <c r="A224" s="8"/>
      <c r="B224" s="9"/>
      <c r="C224" s="9"/>
      <c r="Q224" s="334"/>
    </row>
    <row r="225" spans="1:18">
      <c r="A225" s="8"/>
      <c r="B225" s="9"/>
      <c r="C225" s="9"/>
      <c r="Q225" s="334"/>
    </row>
    <row r="226" spans="1:18">
      <c r="A226" s="8"/>
      <c r="B226" s="18"/>
      <c r="C226" s="33"/>
      <c r="Q226" s="334"/>
    </row>
    <row r="227" spans="1:18">
      <c r="A227" s="8"/>
      <c r="B227" s="18"/>
      <c r="C227" s="33"/>
      <c r="Q227" s="334"/>
    </row>
    <row r="228" spans="1:18">
      <c r="A228" s="8"/>
      <c r="B228" s="9"/>
      <c r="C228" s="9"/>
      <c r="Q228" s="334"/>
    </row>
    <row r="231" spans="1:18">
      <c r="G231" s="5"/>
      <c r="R231" s="5"/>
    </row>
    <row r="232" spans="1:18">
      <c r="G232" s="5"/>
      <c r="R232" s="5"/>
    </row>
    <row r="233" spans="1:18">
      <c r="G233" s="5"/>
      <c r="R233" s="5"/>
    </row>
    <row r="234" spans="1:18">
      <c r="G234" s="5"/>
      <c r="R234" s="5"/>
    </row>
    <row r="235" spans="1:18">
      <c r="G235" s="5"/>
      <c r="R235" s="5"/>
    </row>
    <row r="236" spans="1:18">
      <c r="G236" s="5"/>
      <c r="R236" s="5"/>
    </row>
    <row r="237" spans="1:18">
      <c r="G237" s="5"/>
      <c r="R237" s="5"/>
    </row>
    <row r="238" spans="1:18">
      <c r="G238" s="5"/>
      <c r="R238" s="5"/>
    </row>
    <row r="239" spans="1:18">
      <c r="G239" s="5"/>
      <c r="R239" s="5"/>
    </row>
    <row r="240" spans="1:18">
      <c r="G240" s="5"/>
      <c r="R240" s="5"/>
    </row>
    <row r="241" spans="7:18">
      <c r="G241" s="5"/>
      <c r="R241" s="5"/>
    </row>
    <row r="242" spans="7:18">
      <c r="G242" s="5"/>
      <c r="R242" s="5"/>
    </row>
    <row r="243" spans="7:18">
      <c r="G243" s="5"/>
      <c r="R243" s="5"/>
    </row>
    <row r="244" spans="7:18">
      <c r="G244" s="5"/>
      <c r="R244" s="5"/>
    </row>
    <row r="245" spans="7:18">
      <c r="G245" s="5"/>
      <c r="R245" s="5"/>
    </row>
    <row r="246" spans="7:18">
      <c r="G246" s="5"/>
      <c r="R246" s="5"/>
    </row>
    <row r="247" spans="7:18">
      <c r="G247" s="5"/>
      <c r="R247" s="5"/>
    </row>
    <row r="248" spans="7:18">
      <c r="G248" s="5"/>
      <c r="R248" s="5"/>
    </row>
    <row r="249" spans="7:18">
      <c r="G249" s="5"/>
      <c r="R249" s="5"/>
    </row>
    <row r="250" spans="7:18">
      <c r="G250" s="5"/>
      <c r="R250" s="5"/>
    </row>
    <row r="251" spans="7:18">
      <c r="G251" s="5"/>
      <c r="R251" s="5"/>
    </row>
    <row r="252" spans="7:18">
      <c r="G252" s="5"/>
      <c r="R252" s="5"/>
    </row>
    <row r="253" spans="7:18">
      <c r="G253" s="5"/>
      <c r="R253" s="5"/>
    </row>
    <row r="254" spans="7:18">
      <c r="G254" s="5"/>
      <c r="R254" s="5"/>
    </row>
    <row r="255" spans="7:18">
      <c r="G255" s="5"/>
      <c r="R255" s="5"/>
    </row>
    <row r="256" spans="7:18">
      <c r="G256" s="5"/>
      <c r="R256" s="5"/>
    </row>
    <row r="257" spans="7:18">
      <c r="G257" s="5"/>
      <c r="R257" s="5"/>
    </row>
    <row r="258" spans="7:18">
      <c r="G258" s="5"/>
      <c r="R258" s="5"/>
    </row>
    <row r="259" spans="7:18">
      <c r="G259" s="5"/>
      <c r="R259" s="5"/>
    </row>
    <row r="260" spans="7:18">
      <c r="G260" s="5"/>
      <c r="R260" s="5"/>
    </row>
    <row r="261" spans="7:18">
      <c r="G261" s="5"/>
      <c r="R261" s="5"/>
    </row>
    <row r="262" spans="7:18">
      <c r="G262" s="5"/>
      <c r="R262" s="5"/>
    </row>
    <row r="263" spans="7:18">
      <c r="G263" s="5"/>
      <c r="R263" s="5"/>
    </row>
    <row r="264" spans="7:18">
      <c r="G264" s="5"/>
      <c r="R264" s="5"/>
    </row>
    <row r="265" spans="7:18">
      <c r="G265" s="5"/>
      <c r="R265" s="5"/>
    </row>
    <row r="266" spans="7:18">
      <c r="G266" s="5"/>
      <c r="R266" s="5"/>
    </row>
    <row r="267" spans="7:18">
      <c r="G267" s="5"/>
      <c r="R267" s="5"/>
    </row>
  </sheetData>
  <protectedRanges>
    <protectedRange password="C4BE" sqref="E6" name="Rates_10_2_1_2"/>
    <protectedRange password="C4BE" sqref="E3" name="Rates_10_2_1_1_1"/>
    <protectedRange password="C4BE" sqref="E11 E25:E27 E19 E29:E31" name="Rates_10_2_1_2_2_2_1"/>
  </protectedRanges>
  <mergeCells count="30">
    <mergeCell ref="T3:V3"/>
    <mergeCell ref="T4:T5"/>
    <mergeCell ref="V4:V5"/>
    <mergeCell ref="U4:U5"/>
    <mergeCell ref="O4:O5"/>
    <mergeCell ref="Q4:Q5"/>
    <mergeCell ref="R4:R5"/>
    <mergeCell ref="Q3:R3"/>
    <mergeCell ref="H3:O3"/>
    <mergeCell ref="J4:J5"/>
    <mergeCell ref="K4:K5"/>
    <mergeCell ref="L4:L5"/>
    <mergeCell ref="M4:M5"/>
    <mergeCell ref="N4:N5"/>
    <mergeCell ref="D3:D5"/>
    <mergeCell ref="E3:E5"/>
    <mergeCell ref="F3:F5"/>
    <mergeCell ref="G3:G5"/>
    <mergeCell ref="H4:I4"/>
    <mergeCell ref="T14:T15"/>
    <mergeCell ref="U14:U15"/>
    <mergeCell ref="V14:V15"/>
    <mergeCell ref="W14:W15"/>
    <mergeCell ref="V34:V35"/>
    <mergeCell ref="U34:U35"/>
    <mergeCell ref="T34:T35"/>
    <mergeCell ref="W34:W35"/>
    <mergeCell ref="V18:V19"/>
    <mergeCell ref="U18:U19"/>
    <mergeCell ref="T18:T19"/>
  </mergeCells>
  <conditionalFormatting sqref="E6:E17 E30:E35 E20:E27 D6:D36">
    <cfRule type="cellIs" dxfId="152" priority="42" stopIfTrue="1" operator="equal">
      <formula>0</formula>
    </cfRule>
  </conditionalFormatting>
  <conditionalFormatting sqref="E36">
    <cfRule type="cellIs" dxfId="151" priority="30" stopIfTrue="1" operator="equal">
      <formula>0</formula>
    </cfRule>
  </conditionalFormatting>
  <conditionalFormatting sqref="D3:F3">
    <cfRule type="cellIs" dxfId="150" priority="11" stopIfTrue="1" operator="equal">
      <formula>0</formula>
    </cfRule>
  </conditionalFormatting>
  <conditionalFormatting sqref="E28:E29">
    <cfRule type="cellIs" dxfId="149" priority="2" stopIfTrue="1" operator="equal">
      <formula>0</formula>
    </cfRule>
  </conditionalFormatting>
  <conditionalFormatting sqref="E18:E19">
    <cfRule type="cellIs" dxfId="148" priority="1" stopIfTrue="1" operator="equal">
      <formula>0</formula>
    </cfRule>
  </conditionalFormatting>
  <pageMargins left="0.70866141732283472" right="0.70866141732283472" top="0.74803149606299213" bottom="0.74803149606299213" header="0.31496062992125984" footer="0.31496062992125984"/>
  <pageSetup paperSize="9" scale="6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249977111117893"/>
    <pageSetUpPr fitToPage="1"/>
  </sheetPr>
  <dimension ref="A1:T511"/>
  <sheetViews>
    <sheetView showZeros="0" topLeftCell="D1" zoomScale="85" zoomScaleNormal="85" workbookViewId="0">
      <pane ySplit="5" topLeftCell="A39" activePane="bottomLeft" state="frozen"/>
      <selection activeCell="D1" sqref="D1"/>
      <selection pane="bottomLeft" activeCell="S1" sqref="S1:T1048576"/>
    </sheetView>
  </sheetViews>
  <sheetFormatPr defaultColWidth="9.140625" defaultRowHeight="15"/>
  <cols>
    <col min="1" max="1" width="3" style="16" hidden="1" customWidth="1"/>
    <col min="2" max="2" width="4" style="17" hidden="1" customWidth="1"/>
    <col min="3" max="3" width="4" style="12" hidden="1" customWidth="1"/>
    <col min="4" max="4" width="13.85546875" style="89" customWidth="1"/>
    <col min="5" max="5" width="70.7109375" style="89" customWidth="1"/>
    <col min="6" max="6" width="9.42578125" style="89" customWidth="1"/>
    <col min="7" max="7" width="12.7109375" style="10" customWidth="1"/>
    <col min="8" max="9" width="10.140625" style="233" customWidth="1"/>
    <col min="10" max="10" width="11.140625" style="233" customWidth="1"/>
    <col min="11" max="12" width="10.140625" style="233" customWidth="1"/>
    <col min="13" max="13" width="11.7109375" style="233" customWidth="1"/>
    <col min="14" max="14" width="9.140625" style="233" customWidth="1"/>
    <col min="15" max="15" width="1.28515625" style="89" customWidth="1"/>
    <col min="16" max="16" width="11.140625" style="6" customWidth="1"/>
    <col min="17" max="17" width="12.85546875" style="10" bestFit="1" customWidth="1"/>
    <col min="18" max="16384" width="9.140625" style="89"/>
  </cols>
  <sheetData>
    <row r="1" spans="1:18" ht="18">
      <c r="A1" s="17"/>
      <c r="C1" s="17"/>
      <c r="D1" s="49" t="s">
        <v>120</v>
      </c>
      <c r="E1" s="110"/>
      <c r="F1" s="110"/>
      <c r="G1" s="110"/>
      <c r="P1" s="110"/>
      <c r="Q1" s="110"/>
    </row>
    <row r="2" spans="1:18">
      <c r="A2" s="37"/>
      <c r="B2" s="38"/>
      <c r="C2" s="38"/>
      <c r="D2" s="88"/>
      <c r="E2" s="88"/>
      <c r="F2" s="90"/>
      <c r="H2" s="199"/>
      <c r="I2" s="199"/>
      <c r="J2" s="199"/>
      <c r="K2" s="199"/>
      <c r="L2" s="199"/>
      <c r="M2" s="199"/>
      <c r="N2" s="199"/>
      <c r="P2" s="11"/>
    </row>
    <row r="3" spans="1:18" ht="15" customHeight="1">
      <c r="A3" s="58"/>
      <c r="B3" s="58"/>
      <c r="C3" s="58"/>
      <c r="D3" s="381" t="s">
        <v>48</v>
      </c>
      <c r="E3" s="382" t="s">
        <v>49</v>
      </c>
      <c r="F3" s="381" t="s">
        <v>50</v>
      </c>
      <c r="G3" s="383" t="s">
        <v>44</v>
      </c>
      <c r="H3" s="396" t="s">
        <v>133</v>
      </c>
      <c r="I3" s="396"/>
      <c r="J3" s="396"/>
      <c r="K3" s="396"/>
      <c r="L3" s="396"/>
      <c r="M3" s="396"/>
      <c r="N3" s="396"/>
      <c r="O3" s="230"/>
      <c r="P3" s="401" t="s">
        <v>126</v>
      </c>
      <c r="Q3" s="402"/>
    </row>
    <row r="4" spans="1:18">
      <c r="A4" s="58"/>
      <c r="B4" s="58"/>
      <c r="C4" s="58"/>
      <c r="D4" s="381"/>
      <c r="E4" s="382"/>
      <c r="F4" s="381"/>
      <c r="G4" s="383"/>
      <c r="H4" s="396" t="s">
        <v>238</v>
      </c>
      <c r="I4" s="396"/>
      <c r="J4" s="397" t="s">
        <v>46</v>
      </c>
      <c r="K4" s="397" t="s">
        <v>45</v>
      </c>
      <c r="L4" s="396" t="s">
        <v>51</v>
      </c>
      <c r="M4" s="397" t="s">
        <v>52</v>
      </c>
      <c r="N4" s="397" t="s">
        <v>47</v>
      </c>
      <c r="O4" s="398"/>
      <c r="P4" s="399" t="s">
        <v>125</v>
      </c>
      <c r="Q4" s="393" t="s">
        <v>74</v>
      </c>
    </row>
    <row r="5" spans="1:18">
      <c r="A5" s="58"/>
      <c r="B5" s="58"/>
      <c r="C5" s="58"/>
      <c r="D5" s="381"/>
      <c r="E5" s="382"/>
      <c r="F5" s="381"/>
      <c r="G5" s="383"/>
      <c r="H5" s="219" t="s">
        <v>239</v>
      </c>
      <c r="I5" s="219" t="s">
        <v>73</v>
      </c>
      <c r="J5" s="397"/>
      <c r="K5" s="397"/>
      <c r="L5" s="396"/>
      <c r="M5" s="397"/>
      <c r="N5" s="397"/>
      <c r="O5" s="398"/>
      <c r="P5" s="400"/>
      <c r="Q5" s="393"/>
    </row>
    <row r="6" spans="1:18">
      <c r="A6" s="8"/>
      <c r="B6" s="9"/>
      <c r="C6" s="9"/>
      <c r="D6" s="261"/>
      <c r="E6" s="231"/>
      <c r="F6" s="232"/>
      <c r="G6" s="164"/>
      <c r="H6" s="234"/>
      <c r="I6" s="234"/>
      <c r="J6" s="234"/>
      <c r="K6" s="234"/>
      <c r="L6" s="234"/>
      <c r="M6" s="234"/>
      <c r="N6" s="234"/>
      <c r="O6" s="88"/>
      <c r="P6" s="153"/>
      <c r="Q6" s="154">
        <f>G6*P6</f>
        <v>0</v>
      </c>
    </row>
    <row r="7" spans="1:18" ht="15.75">
      <c r="A7" s="36"/>
      <c r="B7" s="9"/>
      <c r="C7" s="9"/>
      <c r="D7" s="59" t="str">
        <f t="shared" ref="D7:D13" si="0">IF(A7=0,"",IF(C7=0,A7&amp;"."&amp;B7,A7&amp;"."&amp;B7&amp;"."&amp;C7))</f>
        <v/>
      </c>
      <c r="E7" s="99" t="s">
        <v>285</v>
      </c>
      <c r="F7" s="93"/>
      <c r="G7" s="53"/>
      <c r="H7" s="235"/>
      <c r="I7" s="235"/>
      <c r="J7" s="235"/>
      <c r="K7" s="235"/>
      <c r="L7" s="235"/>
      <c r="M7" s="235"/>
      <c r="N7" s="235"/>
      <c r="O7" s="88"/>
      <c r="P7" s="55"/>
      <c r="Q7" s="154">
        <f t="shared" ref="Q7:Q70" si="1">G7*P7</f>
        <v>0</v>
      </c>
    </row>
    <row r="8" spans="1:18">
      <c r="A8" s="36"/>
      <c r="B8" s="9"/>
      <c r="C8" s="9"/>
      <c r="D8" s="59" t="str">
        <f t="shared" si="0"/>
        <v/>
      </c>
      <c r="E8" s="92"/>
      <c r="F8" s="96"/>
      <c r="G8" s="53"/>
      <c r="H8" s="235"/>
      <c r="I8" s="235"/>
      <c r="J8" s="235"/>
      <c r="K8" s="235"/>
      <c r="L8" s="235"/>
      <c r="M8" s="235"/>
      <c r="N8" s="235"/>
      <c r="O8" s="88"/>
      <c r="P8" s="55"/>
      <c r="Q8" s="154">
        <f t="shared" si="1"/>
        <v>0</v>
      </c>
    </row>
    <row r="9" spans="1:18" ht="30">
      <c r="A9" s="8" t="s">
        <v>113</v>
      </c>
      <c r="B9" s="9" t="s">
        <v>94</v>
      </c>
      <c r="C9" s="9"/>
      <c r="D9" s="59" t="str">
        <f t="shared" si="0"/>
        <v>01.500</v>
      </c>
      <c r="E9" s="99" t="s">
        <v>245</v>
      </c>
      <c r="F9" s="93"/>
      <c r="G9" s="53"/>
      <c r="H9" s="235"/>
      <c r="I9" s="235"/>
      <c r="J9" s="235"/>
      <c r="K9" s="235"/>
      <c r="L9" s="235"/>
      <c r="M9" s="235"/>
      <c r="N9" s="235"/>
      <c r="O9" s="88"/>
      <c r="P9" s="55"/>
      <c r="Q9" s="154">
        <f t="shared" si="1"/>
        <v>0</v>
      </c>
    </row>
    <row r="10" spans="1:18">
      <c r="A10" s="8" t="s">
        <v>113</v>
      </c>
      <c r="B10" s="9" t="s">
        <v>94</v>
      </c>
      <c r="C10" s="9" t="s">
        <v>53</v>
      </c>
      <c r="D10" s="59" t="str">
        <f t="shared" si="0"/>
        <v>01.500.005</v>
      </c>
      <c r="E10" s="94" t="s">
        <v>298</v>
      </c>
      <c r="F10" s="93" t="s">
        <v>24</v>
      </c>
      <c r="G10" s="53"/>
      <c r="H10" s="364"/>
      <c r="I10" s="364"/>
      <c r="J10" s="364"/>
      <c r="K10" s="364"/>
      <c r="L10" s="364"/>
      <c r="M10" s="364"/>
      <c r="N10" s="364"/>
      <c r="O10" s="365"/>
      <c r="P10" s="55">
        <v>20</v>
      </c>
      <c r="Q10" s="154">
        <f t="shared" si="1"/>
        <v>0</v>
      </c>
      <c r="R10" s="366"/>
    </row>
    <row r="11" spans="1:18" ht="28.5" customHeight="1">
      <c r="A11" s="8" t="s">
        <v>113</v>
      </c>
      <c r="B11" s="9" t="s">
        <v>94</v>
      </c>
      <c r="C11" s="9" t="s">
        <v>54</v>
      </c>
      <c r="D11" s="59" t="str">
        <f t="shared" si="0"/>
        <v>01.500.010</v>
      </c>
      <c r="E11" s="94" t="s">
        <v>299</v>
      </c>
      <c r="F11" s="93" t="s">
        <v>24</v>
      </c>
      <c r="G11" s="53"/>
      <c r="H11" s="364"/>
      <c r="I11" s="364"/>
      <c r="J11" s="364"/>
      <c r="K11" s="364"/>
      <c r="L11" s="364"/>
      <c r="M11" s="364"/>
      <c r="N11" s="364"/>
      <c r="O11" s="365"/>
      <c r="P11" s="55">
        <v>20</v>
      </c>
      <c r="Q11" s="154">
        <f t="shared" si="1"/>
        <v>0</v>
      </c>
      <c r="R11" s="366"/>
    </row>
    <row r="12" spans="1:18">
      <c r="A12" s="8" t="s">
        <v>113</v>
      </c>
      <c r="B12" s="9" t="s">
        <v>94</v>
      </c>
      <c r="C12" s="9" t="s">
        <v>55</v>
      </c>
      <c r="D12" s="59" t="str">
        <f t="shared" si="0"/>
        <v>01.500.015</v>
      </c>
      <c r="E12" s="94" t="s">
        <v>300</v>
      </c>
      <c r="F12" s="93" t="s">
        <v>24</v>
      </c>
      <c r="G12" s="53"/>
      <c r="H12" s="364"/>
      <c r="I12" s="364"/>
      <c r="J12" s="364"/>
      <c r="K12" s="364"/>
      <c r="L12" s="364"/>
      <c r="M12" s="364"/>
      <c r="N12" s="364"/>
      <c r="O12" s="365"/>
      <c r="P12" s="55">
        <v>20</v>
      </c>
      <c r="Q12" s="154">
        <f t="shared" si="1"/>
        <v>0</v>
      </c>
      <c r="R12" s="366"/>
    </row>
    <row r="13" spans="1:18">
      <c r="A13" s="8" t="s">
        <v>113</v>
      </c>
      <c r="B13" s="9" t="s">
        <v>94</v>
      </c>
      <c r="C13" s="9" t="s">
        <v>56</v>
      </c>
      <c r="D13" s="59" t="str">
        <f t="shared" si="0"/>
        <v>01.500.020</v>
      </c>
      <c r="E13" s="94" t="s">
        <v>172</v>
      </c>
      <c r="F13" s="93" t="s">
        <v>24</v>
      </c>
      <c r="G13" s="53"/>
      <c r="H13" s="364"/>
      <c r="I13" s="364"/>
      <c r="J13" s="364"/>
      <c r="K13" s="364"/>
      <c r="L13" s="364"/>
      <c r="M13" s="364"/>
      <c r="N13" s="364"/>
      <c r="O13" s="365"/>
      <c r="P13" s="55">
        <v>35</v>
      </c>
      <c r="Q13" s="154">
        <f t="shared" si="1"/>
        <v>0</v>
      </c>
      <c r="R13" s="366"/>
    </row>
    <row r="14" spans="1:18">
      <c r="A14" s="36"/>
      <c r="B14" s="9"/>
      <c r="C14" s="9"/>
      <c r="D14" s="59" t="str">
        <f t="shared" ref="D14:D19" si="2">IF(A14=0,"",IF(C14=0,A14&amp;"."&amp;B14,A14&amp;"."&amp;B14&amp;"."&amp;C14))</f>
        <v/>
      </c>
      <c r="E14" s="92"/>
      <c r="F14" s="96"/>
      <c r="G14" s="53"/>
      <c r="H14" s="364"/>
      <c r="I14" s="364"/>
      <c r="J14" s="364"/>
      <c r="K14" s="364"/>
      <c r="L14" s="364"/>
      <c r="M14" s="364"/>
      <c r="N14" s="364"/>
      <c r="O14" s="365"/>
      <c r="P14" s="55"/>
      <c r="Q14" s="154">
        <f t="shared" si="1"/>
        <v>0</v>
      </c>
      <c r="R14" s="366"/>
    </row>
    <row r="15" spans="1:18" ht="30">
      <c r="A15" s="8" t="s">
        <v>113</v>
      </c>
      <c r="B15" s="9" t="s">
        <v>95</v>
      </c>
      <c r="C15" s="9"/>
      <c r="D15" s="59" t="str">
        <f t="shared" si="2"/>
        <v>01.505</v>
      </c>
      <c r="E15" s="99" t="s">
        <v>246</v>
      </c>
      <c r="F15" s="93"/>
      <c r="G15" s="53"/>
      <c r="H15" s="364"/>
      <c r="I15" s="364"/>
      <c r="J15" s="364"/>
      <c r="K15" s="364"/>
      <c r="L15" s="364"/>
      <c r="M15" s="364"/>
      <c r="N15" s="364"/>
      <c r="O15" s="365"/>
      <c r="P15" s="55"/>
      <c r="Q15" s="154">
        <f t="shared" si="1"/>
        <v>0</v>
      </c>
      <c r="R15" s="366"/>
    </row>
    <row r="16" spans="1:18">
      <c r="A16" s="8" t="s">
        <v>113</v>
      </c>
      <c r="B16" s="9" t="s">
        <v>95</v>
      </c>
      <c r="C16" s="9" t="s">
        <v>53</v>
      </c>
      <c r="D16" s="59" t="str">
        <f t="shared" si="2"/>
        <v>01.505.005</v>
      </c>
      <c r="E16" s="94" t="s">
        <v>298</v>
      </c>
      <c r="F16" s="93" t="s">
        <v>72</v>
      </c>
      <c r="G16" s="53"/>
      <c r="H16" s="364"/>
      <c r="I16" s="364"/>
      <c r="J16" s="364"/>
      <c r="K16" s="364"/>
      <c r="L16" s="364"/>
      <c r="M16" s="364"/>
      <c r="N16" s="364"/>
      <c r="O16" s="365"/>
      <c r="P16" s="55">
        <v>20</v>
      </c>
      <c r="Q16" s="154">
        <f t="shared" si="1"/>
        <v>0</v>
      </c>
      <c r="R16" s="366"/>
    </row>
    <row r="17" spans="1:18" ht="28.5" customHeight="1">
      <c r="A17" s="8" t="s">
        <v>113</v>
      </c>
      <c r="B17" s="9" t="s">
        <v>95</v>
      </c>
      <c r="C17" s="9" t="s">
        <v>54</v>
      </c>
      <c r="D17" s="59" t="str">
        <f t="shared" si="2"/>
        <v>01.505.010</v>
      </c>
      <c r="E17" s="94" t="s">
        <v>299</v>
      </c>
      <c r="F17" s="93" t="s">
        <v>72</v>
      </c>
      <c r="G17" s="53"/>
      <c r="H17" s="364"/>
      <c r="I17" s="364"/>
      <c r="J17" s="364"/>
      <c r="K17" s="364"/>
      <c r="L17" s="364"/>
      <c r="M17" s="364"/>
      <c r="N17" s="364"/>
      <c r="O17" s="365"/>
      <c r="P17" s="55">
        <v>20</v>
      </c>
      <c r="Q17" s="154">
        <f t="shared" si="1"/>
        <v>0</v>
      </c>
      <c r="R17" s="366"/>
    </row>
    <row r="18" spans="1:18">
      <c r="A18" s="8" t="s">
        <v>113</v>
      </c>
      <c r="B18" s="9" t="s">
        <v>95</v>
      </c>
      <c r="C18" s="9" t="s">
        <v>55</v>
      </c>
      <c r="D18" s="59" t="str">
        <f t="shared" si="2"/>
        <v>01.505.015</v>
      </c>
      <c r="E18" s="94" t="s">
        <v>300</v>
      </c>
      <c r="F18" s="93" t="s">
        <v>72</v>
      </c>
      <c r="G18" s="53"/>
      <c r="H18" s="364"/>
      <c r="I18" s="364"/>
      <c r="J18" s="364"/>
      <c r="K18" s="364"/>
      <c r="L18" s="364"/>
      <c r="M18" s="364"/>
      <c r="N18" s="364"/>
      <c r="O18" s="365"/>
      <c r="P18" s="55">
        <v>20</v>
      </c>
      <c r="Q18" s="154">
        <f t="shared" si="1"/>
        <v>0</v>
      </c>
      <c r="R18" s="366"/>
    </row>
    <row r="19" spans="1:18">
      <c r="A19" s="8" t="s">
        <v>113</v>
      </c>
      <c r="B19" s="9" t="s">
        <v>95</v>
      </c>
      <c r="C19" s="9" t="s">
        <v>56</v>
      </c>
      <c r="D19" s="59" t="str">
        <f t="shared" si="2"/>
        <v>01.505.020</v>
      </c>
      <c r="E19" s="94" t="s">
        <v>172</v>
      </c>
      <c r="F19" s="93" t="s">
        <v>72</v>
      </c>
      <c r="G19" s="53"/>
      <c r="H19" s="364"/>
      <c r="I19" s="364"/>
      <c r="J19" s="364"/>
      <c r="K19" s="364"/>
      <c r="L19" s="364"/>
      <c r="M19" s="364"/>
      <c r="N19" s="364"/>
      <c r="O19" s="365"/>
      <c r="P19" s="55">
        <v>35</v>
      </c>
      <c r="Q19" s="154">
        <f t="shared" si="1"/>
        <v>0</v>
      </c>
      <c r="R19" s="366"/>
    </row>
    <row r="20" spans="1:18">
      <c r="A20" s="36"/>
      <c r="B20" s="9"/>
      <c r="C20" s="9"/>
      <c r="D20" s="59" t="str">
        <f>IF(A20=0,"",IF(C20=0,A20&amp;"."&amp;B20,A20&amp;"."&amp;B20&amp;"."&amp;C20))</f>
        <v/>
      </c>
      <c r="E20" s="94"/>
      <c r="F20" s="96"/>
      <c r="G20" s="53"/>
      <c r="H20" s="364"/>
      <c r="I20" s="364"/>
      <c r="J20" s="364"/>
      <c r="K20" s="364"/>
      <c r="L20" s="364"/>
      <c r="M20" s="364"/>
      <c r="N20" s="364"/>
      <c r="O20" s="365"/>
      <c r="P20" s="55"/>
      <c r="Q20" s="154">
        <f t="shared" si="1"/>
        <v>0</v>
      </c>
      <c r="R20" s="366"/>
    </row>
    <row r="21" spans="1:18" ht="30">
      <c r="A21" s="8" t="s">
        <v>113</v>
      </c>
      <c r="B21" s="9" t="s">
        <v>96</v>
      </c>
      <c r="C21" s="9"/>
      <c r="D21" s="59" t="str">
        <f t="shared" ref="D21:D31" si="3">IF(A21=0,"",IF(C21=0,A21&amp;"."&amp;B21,A21&amp;"."&amp;B21&amp;"."&amp;C21))</f>
        <v>01.510</v>
      </c>
      <c r="E21" s="99" t="s">
        <v>247</v>
      </c>
      <c r="F21" s="93"/>
      <c r="G21" s="53"/>
      <c r="H21" s="364"/>
      <c r="I21" s="364"/>
      <c r="J21" s="364"/>
      <c r="K21" s="364"/>
      <c r="L21" s="364"/>
      <c r="M21" s="364"/>
      <c r="N21" s="364"/>
      <c r="O21" s="365"/>
      <c r="P21" s="55"/>
      <c r="Q21" s="154">
        <f t="shared" si="1"/>
        <v>0</v>
      </c>
      <c r="R21" s="366"/>
    </row>
    <row r="22" spans="1:18">
      <c r="A22" s="8" t="s">
        <v>113</v>
      </c>
      <c r="B22" s="9" t="s">
        <v>96</v>
      </c>
      <c r="C22" s="9" t="s">
        <v>53</v>
      </c>
      <c r="D22" s="59" t="str">
        <f t="shared" si="3"/>
        <v>01.510.005</v>
      </c>
      <c r="E22" s="94" t="s">
        <v>298</v>
      </c>
      <c r="F22" s="93" t="s">
        <v>24</v>
      </c>
      <c r="G22" s="53"/>
      <c r="H22" s="364"/>
      <c r="I22" s="364"/>
      <c r="J22" s="364"/>
      <c r="K22" s="364"/>
      <c r="L22" s="364"/>
      <c r="M22" s="364"/>
      <c r="N22" s="364"/>
      <c r="O22" s="365"/>
      <c r="P22" s="55">
        <v>50</v>
      </c>
      <c r="Q22" s="154">
        <f t="shared" si="1"/>
        <v>0</v>
      </c>
      <c r="R22" s="366"/>
    </row>
    <row r="23" spans="1:18" ht="28.5" customHeight="1">
      <c r="A23" s="8" t="s">
        <v>113</v>
      </c>
      <c r="B23" s="9" t="s">
        <v>96</v>
      </c>
      <c r="C23" s="9" t="s">
        <v>54</v>
      </c>
      <c r="D23" s="59" t="str">
        <f t="shared" si="3"/>
        <v>01.510.010</v>
      </c>
      <c r="E23" s="94" t="s">
        <v>299</v>
      </c>
      <c r="F23" s="93" t="s">
        <v>24</v>
      </c>
      <c r="G23" s="53"/>
      <c r="H23" s="364"/>
      <c r="I23" s="364"/>
      <c r="J23" s="364"/>
      <c r="K23" s="364"/>
      <c r="L23" s="364"/>
      <c r="M23" s="364"/>
      <c r="N23" s="364"/>
      <c r="O23" s="365"/>
      <c r="P23" s="55">
        <v>50</v>
      </c>
      <c r="Q23" s="154">
        <f t="shared" si="1"/>
        <v>0</v>
      </c>
      <c r="R23" s="366"/>
    </row>
    <row r="24" spans="1:18">
      <c r="A24" s="8" t="s">
        <v>113</v>
      </c>
      <c r="B24" s="9" t="s">
        <v>96</v>
      </c>
      <c r="C24" s="9" t="s">
        <v>55</v>
      </c>
      <c r="D24" s="59" t="str">
        <f t="shared" si="3"/>
        <v>01.510.015</v>
      </c>
      <c r="E24" s="94" t="s">
        <v>300</v>
      </c>
      <c r="F24" s="93" t="s">
        <v>24</v>
      </c>
      <c r="G24" s="53"/>
      <c r="H24" s="364"/>
      <c r="I24" s="364"/>
      <c r="J24" s="364"/>
      <c r="K24" s="364"/>
      <c r="L24" s="364"/>
      <c r="M24" s="364"/>
      <c r="N24" s="364"/>
      <c r="O24" s="365"/>
      <c r="P24" s="55">
        <v>50</v>
      </c>
      <c r="Q24" s="154">
        <f t="shared" si="1"/>
        <v>0</v>
      </c>
      <c r="R24" s="366"/>
    </row>
    <row r="25" spans="1:18">
      <c r="A25" s="8" t="s">
        <v>113</v>
      </c>
      <c r="B25" s="9" t="s">
        <v>96</v>
      </c>
      <c r="C25" s="9" t="s">
        <v>56</v>
      </c>
      <c r="D25" s="59" t="str">
        <f t="shared" si="3"/>
        <v>01.510.020</v>
      </c>
      <c r="E25" s="94" t="s">
        <v>172</v>
      </c>
      <c r="F25" s="93" t="s">
        <v>24</v>
      </c>
      <c r="G25" s="53"/>
      <c r="H25" s="364"/>
      <c r="I25" s="364"/>
      <c r="J25" s="364"/>
      <c r="K25" s="364"/>
      <c r="L25" s="364"/>
      <c r="M25" s="364"/>
      <c r="N25" s="364"/>
      <c r="O25" s="365"/>
      <c r="P25" s="55">
        <v>75</v>
      </c>
      <c r="Q25" s="154">
        <f t="shared" si="1"/>
        <v>0</v>
      </c>
      <c r="R25" s="366"/>
    </row>
    <row r="26" spans="1:18">
      <c r="A26" s="36"/>
      <c r="B26" s="9"/>
      <c r="C26" s="9"/>
      <c r="D26" s="59" t="str">
        <f t="shared" si="3"/>
        <v/>
      </c>
      <c r="E26" s="92"/>
      <c r="F26" s="96"/>
      <c r="G26" s="53"/>
      <c r="H26" s="364"/>
      <c r="I26" s="364"/>
      <c r="J26" s="364"/>
      <c r="K26" s="364"/>
      <c r="L26" s="364"/>
      <c r="M26" s="364"/>
      <c r="N26" s="364"/>
      <c r="O26" s="365"/>
      <c r="P26" s="55"/>
      <c r="Q26" s="154">
        <f t="shared" si="1"/>
        <v>0</v>
      </c>
      <c r="R26" s="366"/>
    </row>
    <row r="27" spans="1:18" ht="30">
      <c r="A27" s="8" t="s">
        <v>113</v>
      </c>
      <c r="B27" s="9" t="s">
        <v>97</v>
      </c>
      <c r="C27" s="9"/>
      <c r="D27" s="59" t="str">
        <f t="shared" si="3"/>
        <v>01.515</v>
      </c>
      <c r="E27" s="99" t="s">
        <v>248</v>
      </c>
      <c r="F27" s="93"/>
      <c r="G27" s="53"/>
      <c r="H27" s="364"/>
      <c r="I27" s="364"/>
      <c r="J27" s="364"/>
      <c r="K27" s="364"/>
      <c r="L27" s="364"/>
      <c r="M27" s="364"/>
      <c r="N27" s="364"/>
      <c r="O27" s="365"/>
      <c r="P27" s="55"/>
      <c r="Q27" s="154">
        <f t="shared" si="1"/>
        <v>0</v>
      </c>
      <c r="R27" s="366"/>
    </row>
    <row r="28" spans="1:18">
      <c r="A28" s="8" t="s">
        <v>113</v>
      </c>
      <c r="B28" s="9" t="s">
        <v>97</v>
      </c>
      <c r="C28" s="9" t="s">
        <v>53</v>
      </c>
      <c r="D28" s="59" t="str">
        <f t="shared" si="3"/>
        <v>01.515.005</v>
      </c>
      <c r="E28" s="94" t="s">
        <v>298</v>
      </c>
      <c r="F28" s="93" t="s">
        <v>72</v>
      </c>
      <c r="G28" s="53"/>
      <c r="H28" s="364"/>
      <c r="I28" s="364"/>
      <c r="J28" s="364"/>
      <c r="K28" s="364"/>
      <c r="L28" s="364"/>
      <c r="M28" s="364"/>
      <c r="N28" s="364"/>
      <c r="O28" s="365"/>
      <c r="P28" s="55">
        <v>50</v>
      </c>
      <c r="Q28" s="154">
        <f t="shared" si="1"/>
        <v>0</v>
      </c>
      <c r="R28" s="366"/>
    </row>
    <row r="29" spans="1:18" ht="28.5" customHeight="1">
      <c r="A29" s="8" t="s">
        <v>113</v>
      </c>
      <c r="B29" s="9" t="s">
        <v>97</v>
      </c>
      <c r="C29" s="9" t="s">
        <v>54</v>
      </c>
      <c r="D29" s="59" t="str">
        <f t="shared" si="3"/>
        <v>01.515.010</v>
      </c>
      <c r="E29" s="94" t="s">
        <v>299</v>
      </c>
      <c r="F29" s="93" t="s">
        <v>72</v>
      </c>
      <c r="G29" s="53"/>
      <c r="H29" s="364"/>
      <c r="I29" s="364"/>
      <c r="J29" s="364"/>
      <c r="K29" s="364"/>
      <c r="L29" s="364"/>
      <c r="M29" s="364"/>
      <c r="N29" s="364"/>
      <c r="O29" s="365"/>
      <c r="P29" s="55">
        <v>50</v>
      </c>
      <c r="Q29" s="154">
        <f t="shared" si="1"/>
        <v>0</v>
      </c>
      <c r="R29" s="366"/>
    </row>
    <row r="30" spans="1:18">
      <c r="A30" s="8" t="s">
        <v>113</v>
      </c>
      <c r="B30" s="9" t="s">
        <v>97</v>
      </c>
      <c r="C30" s="9" t="s">
        <v>55</v>
      </c>
      <c r="D30" s="59" t="str">
        <f t="shared" si="3"/>
        <v>01.515.015</v>
      </c>
      <c r="E30" s="94" t="s">
        <v>300</v>
      </c>
      <c r="F30" s="93" t="s">
        <v>72</v>
      </c>
      <c r="G30" s="53"/>
      <c r="H30" s="364"/>
      <c r="I30" s="364"/>
      <c r="J30" s="364"/>
      <c r="K30" s="364"/>
      <c r="L30" s="364"/>
      <c r="M30" s="364"/>
      <c r="N30" s="364"/>
      <c r="O30" s="365"/>
      <c r="P30" s="55">
        <v>50</v>
      </c>
      <c r="Q30" s="154">
        <f t="shared" si="1"/>
        <v>0</v>
      </c>
      <c r="R30" s="366"/>
    </row>
    <row r="31" spans="1:18">
      <c r="A31" s="8" t="s">
        <v>113</v>
      </c>
      <c r="B31" s="9" t="s">
        <v>97</v>
      </c>
      <c r="C31" s="9" t="s">
        <v>56</v>
      </c>
      <c r="D31" s="59" t="str">
        <f t="shared" si="3"/>
        <v>01.515.020</v>
      </c>
      <c r="E31" s="94" t="s">
        <v>172</v>
      </c>
      <c r="F31" s="93" t="s">
        <v>72</v>
      </c>
      <c r="G31" s="53"/>
      <c r="H31" s="364"/>
      <c r="I31" s="364"/>
      <c r="J31" s="364"/>
      <c r="K31" s="364"/>
      <c r="L31" s="364"/>
      <c r="M31" s="364"/>
      <c r="N31" s="364"/>
      <c r="O31" s="365"/>
      <c r="P31" s="55">
        <v>75</v>
      </c>
      <c r="Q31" s="154">
        <f t="shared" si="1"/>
        <v>0</v>
      </c>
      <c r="R31" s="366"/>
    </row>
    <row r="32" spans="1:18">
      <c r="A32" s="36"/>
      <c r="B32" s="9"/>
      <c r="C32" s="9"/>
      <c r="D32" s="59" t="str">
        <f>IF(A1=0,"",IF(C1=0,A1&amp;"."&amp;B1,A1&amp;"."&amp;B1&amp;"."&amp;C1))</f>
        <v/>
      </c>
      <c r="E32" s="94"/>
      <c r="F32" s="96"/>
      <c r="G32" s="53"/>
      <c r="H32" s="364"/>
      <c r="I32" s="364"/>
      <c r="J32" s="364"/>
      <c r="K32" s="364"/>
      <c r="L32" s="364"/>
      <c r="M32" s="364"/>
      <c r="N32" s="364"/>
      <c r="O32" s="365"/>
      <c r="P32" s="55"/>
      <c r="Q32" s="154">
        <f t="shared" si="1"/>
        <v>0</v>
      </c>
      <c r="R32" s="366"/>
    </row>
    <row r="33" spans="1:20" ht="15.75">
      <c r="A33" s="36"/>
      <c r="B33" s="9"/>
      <c r="C33" s="9"/>
      <c r="D33" s="59" t="str">
        <f t="shared" ref="D33:D38" si="4">IF(A33=0,"",IF(C33=0,A33&amp;"."&amp;B33,A33&amp;"."&amp;B33&amp;"."&amp;C33))</f>
        <v/>
      </c>
      <c r="E33" s="99" t="s">
        <v>249</v>
      </c>
      <c r="F33" s="96"/>
      <c r="G33" s="53"/>
      <c r="H33" s="364"/>
      <c r="I33" s="364"/>
      <c r="J33" s="364"/>
      <c r="K33" s="364"/>
      <c r="L33" s="364"/>
      <c r="M33" s="364"/>
      <c r="N33" s="364"/>
      <c r="O33" s="365"/>
      <c r="P33" s="55"/>
      <c r="Q33" s="154">
        <f t="shared" si="1"/>
        <v>0</v>
      </c>
      <c r="R33" s="366"/>
    </row>
    <row r="34" spans="1:20">
      <c r="A34" s="8"/>
      <c r="B34" s="9"/>
      <c r="C34" s="9"/>
      <c r="D34" s="59" t="str">
        <f t="shared" si="4"/>
        <v/>
      </c>
      <c r="E34" s="92"/>
      <c r="F34" s="96"/>
      <c r="G34" s="53"/>
      <c r="H34" s="364"/>
      <c r="I34" s="364"/>
      <c r="J34" s="364"/>
      <c r="K34" s="364"/>
      <c r="L34" s="364"/>
      <c r="M34" s="364"/>
      <c r="N34" s="364"/>
      <c r="O34" s="365"/>
      <c r="P34" s="55"/>
      <c r="Q34" s="154">
        <f t="shared" si="1"/>
        <v>0</v>
      </c>
      <c r="R34" s="366"/>
    </row>
    <row r="35" spans="1:20" ht="30">
      <c r="A35" s="8" t="s">
        <v>113</v>
      </c>
      <c r="B35" s="9" t="s">
        <v>98</v>
      </c>
      <c r="C35" s="9"/>
      <c r="D35" s="59" t="str">
        <f t="shared" si="4"/>
        <v>01.520</v>
      </c>
      <c r="E35" s="100" t="s">
        <v>399</v>
      </c>
      <c r="F35" s="96"/>
      <c r="G35" s="53"/>
      <c r="H35" s="364"/>
      <c r="I35" s="364"/>
      <c r="J35" s="364"/>
      <c r="K35" s="364"/>
      <c r="L35" s="364"/>
      <c r="M35" s="364"/>
      <c r="N35" s="364"/>
      <c r="O35" s="365"/>
      <c r="P35" s="55"/>
      <c r="Q35" s="154">
        <f t="shared" si="1"/>
        <v>0</v>
      </c>
      <c r="R35" s="366"/>
    </row>
    <row r="36" spans="1:20">
      <c r="A36" s="8" t="s">
        <v>113</v>
      </c>
      <c r="B36" s="9" t="s">
        <v>98</v>
      </c>
      <c r="C36" s="18" t="s">
        <v>53</v>
      </c>
      <c r="D36" s="59" t="str">
        <f t="shared" si="4"/>
        <v>01.520.005</v>
      </c>
      <c r="E36" s="94" t="s">
        <v>129</v>
      </c>
      <c r="F36" s="93" t="s">
        <v>24</v>
      </c>
      <c r="G36" s="53"/>
      <c r="H36" s="364"/>
      <c r="I36" s="364"/>
      <c r="J36" s="364"/>
      <c r="K36" s="364"/>
      <c r="L36" s="364"/>
      <c r="M36" s="364"/>
      <c r="N36" s="364"/>
      <c r="O36" s="365"/>
      <c r="P36" s="55"/>
      <c r="Q36" s="154">
        <f t="shared" si="1"/>
        <v>0</v>
      </c>
      <c r="R36" s="366"/>
    </row>
    <row r="37" spans="1:20">
      <c r="A37" s="8" t="s">
        <v>113</v>
      </c>
      <c r="B37" s="9" t="s">
        <v>98</v>
      </c>
      <c r="C37" s="9" t="s">
        <v>54</v>
      </c>
      <c r="D37" s="59" t="str">
        <f t="shared" si="4"/>
        <v>01.520.010</v>
      </c>
      <c r="E37" s="94" t="s">
        <v>130</v>
      </c>
      <c r="F37" s="93" t="s">
        <v>24</v>
      </c>
      <c r="G37" s="53"/>
      <c r="H37" s="364"/>
      <c r="I37" s="364"/>
      <c r="J37" s="364"/>
      <c r="K37" s="364"/>
      <c r="L37" s="364"/>
      <c r="M37" s="364"/>
      <c r="N37" s="364"/>
      <c r="O37" s="365"/>
      <c r="P37" s="55"/>
      <c r="Q37" s="154">
        <f t="shared" si="1"/>
        <v>0</v>
      </c>
      <c r="R37" s="366"/>
    </row>
    <row r="38" spans="1:20">
      <c r="A38" s="8" t="s">
        <v>113</v>
      </c>
      <c r="B38" s="9" t="s">
        <v>98</v>
      </c>
      <c r="C38" s="9" t="s">
        <v>55</v>
      </c>
      <c r="D38" s="59" t="str">
        <f t="shared" si="4"/>
        <v>01.520.015</v>
      </c>
      <c r="E38" s="94" t="s">
        <v>131</v>
      </c>
      <c r="F38" s="93" t="s">
        <v>24</v>
      </c>
      <c r="G38" s="53"/>
      <c r="H38" s="364"/>
      <c r="I38" s="364"/>
      <c r="J38" s="364"/>
      <c r="K38" s="364"/>
      <c r="L38" s="364"/>
      <c r="M38" s="364"/>
      <c r="N38" s="364"/>
      <c r="O38" s="365"/>
      <c r="P38" s="55"/>
      <c r="Q38" s="154">
        <f t="shared" si="1"/>
        <v>0</v>
      </c>
      <c r="R38" s="366"/>
    </row>
    <row r="39" spans="1:20">
      <c r="A39" s="8"/>
      <c r="B39" s="9"/>
      <c r="C39" s="9"/>
      <c r="D39" s="59"/>
      <c r="E39" s="94"/>
      <c r="F39" s="93"/>
      <c r="G39" s="53"/>
      <c r="H39" s="364"/>
      <c r="I39" s="364"/>
      <c r="J39" s="364"/>
      <c r="K39" s="364"/>
      <c r="L39" s="364"/>
      <c r="M39" s="364"/>
      <c r="N39" s="364"/>
      <c r="O39" s="365"/>
      <c r="P39" s="55"/>
      <c r="Q39" s="154">
        <f t="shared" si="1"/>
        <v>0</v>
      </c>
      <c r="R39" s="366"/>
    </row>
    <row r="40" spans="1:20" ht="15.75">
      <c r="A40" s="8" t="s">
        <v>113</v>
      </c>
      <c r="B40" s="9" t="s">
        <v>99</v>
      </c>
      <c r="C40" s="9"/>
      <c r="D40" s="59" t="str">
        <f t="shared" ref="D40:D65" si="5">IF(A40=0,"",IF(C40=0,A40&amp;"."&amp;B40,A40&amp;"."&amp;B40&amp;"."&amp;C40))</f>
        <v>01.525</v>
      </c>
      <c r="E40" s="100" t="s">
        <v>132</v>
      </c>
      <c r="F40" s="96"/>
      <c r="G40" s="53"/>
      <c r="H40" s="235"/>
      <c r="I40" s="235"/>
      <c r="J40" s="235"/>
      <c r="K40" s="235"/>
      <c r="L40" s="235"/>
      <c r="M40" s="235"/>
      <c r="N40" s="235"/>
      <c r="O40" s="88"/>
      <c r="P40" s="55"/>
      <c r="Q40" s="154">
        <f t="shared" si="1"/>
        <v>0</v>
      </c>
    </row>
    <row r="41" spans="1:20">
      <c r="A41" s="8" t="s">
        <v>113</v>
      </c>
      <c r="B41" s="9" t="s">
        <v>99</v>
      </c>
      <c r="C41" s="18" t="s">
        <v>53</v>
      </c>
      <c r="D41" s="59" t="str">
        <f t="shared" si="5"/>
        <v>01.525.005</v>
      </c>
      <c r="E41" s="94" t="s">
        <v>129</v>
      </c>
      <c r="F41" s="186" t="s">
        <v>72</v>
      </c>
      <c r="G41" s="53"/>
      <c r="H41" s="235"/>
      <c r="I41" s="235"/>
      <c r="J41" s="235"/>
      <c r="K41" s="235"/>
      <c r="L41" s="235"/>
      <c r="M41" s="235"/>
      <c r="N41" s="235"/>
      <c r="O41" s="88"/>
      <c r="P41" s="55"/>
      <c r="Q41" s="154">
        <f t="shared" si="1"/>
        <v>0</v>
      </c>
      <c r="S41" s="395"/>
      <c r="T41" s="395"/>
    </row>
    <row r="42" spans="1:20">
      <c r="A42" s="8" t="s">
        <v>113</v>
      </c>
      <c r="B42" s="9" t="s">
        <v>99</v>
      </c>
      <c r="C42" s="9" t="s">
        <v>54</v>
      </c>
      <c r="D42" s="59" t="str">
        <f t="shared" si="5"/>
        <v>01.525.010</v>
      </c>
      <c r="E42" s="94" t="s">
        <v>130</v>
      </c>
      <c r="F42" s="186" t="s">
        <v>72</v>
      </c>
      <c r="G42" s="53"/>
      <c r="H42" s="235"/>
      <c r="I42" s="235"/>
      <c r="J42" s="235"/>
      <c r="K42" s="235"/>
      <c r="L42" s="235"/>
      <c r="M42" s="235"/>
      <c r="N42" s="235"/>
      <c r="O42" s="88"/>
      <c r="P42" s="55"/>
      <c r="Q42" s="154">
        <f t="shared" si="1"/>
        <v>0</v>
      </c>
      <c r="S42" s="395"/>
      <c r="T42" s="395"/>
    </row>
    <row r="43" spans="1:20">
      <c r="A43" s="8" t="s">
        <v>113</v>
      </c>
      <c r="B43" s="9" t="s">
        <v>99</v>
      </c>
      <c r="C43" s="9" t="s">
        <v>55</v>
      </c>
      <c r="D43" s="59" t="str">
        <f t="shared" si="5"/>
        <v>01.525.015</v>
      </c>
      <c r="E43" s="94" t="s">
        <v>131</v>
      </c>
      <c r="F43" s="186" t="s">
        <v>72</v>
      </c>
      <c r="G43" s="53"/>
      <c r="H43" s="235"/>
      <c r="I43" s="235"/>
      <c r="J43" s="235"/>
      <c r="K43" s="235"/>
      <c r="L43" s="235"/>
      <c r="M43" s="235"/>
      <c r="N43" s="235"/>
      <c r="O43" s="88"/>
      <c r="P43" s="55"/>
      <c r="Q43" s="154">
        <f t="shared" si="1"/>
        <v>0</v>
      </c>
      <c r="S43" s="395"/>
      <c r="T43" s="395"/>
    </row>
    <row r="44" spans="1:20">
      <c r="A44" s="8"/>
      <c r="B44" s="9"/>
      <c r="C44" s="18"/>
      <c r="D44" s="59" t="str">
        <f t="shared" si="5"/>
        <v/>
      </c>
      <c r="E44" s="92"/>
      <c r="F44" s="96"/>
      <c r="G44" s="53"/>
      <c r="H44" s="235"/>
      <c r="I44" s="235"/>
      <c r="J44" s="235"/>
      <c r="K44" s="235"/>
      <c r="L44" s="235"/>
      <c r="M44" s="235"/>
      <c r="N44" s="235"/>
      <c r="O44" s="88"/>
      <c r="P44" s="55"/>
      <c r="Q44" s="154">
        <f t="shared" si="1"/>
        <v>0</v>
      </c>
    </row>
    <row r="45" spans="1:20" ht="30">
      <c r="A45" s="8" t="s">
        <v>113</v>
      </c>
      <c r="B45" s="9" t="s">
        <v>100</v>
      </c>
      <c r="C45" s="9"/>
      <c r="D45" s="59" t="str">
        <f t="shared" si="5"/>
        <v>01.530</v>
      </c>
      <c r="E45" s="100" t="s">
        <v>400</v>
      </c>
      <c r="F45" s="96"/>
      <c r="G45" s="53"/>
      <c r="H45" s="235"/>
      <c r="I45" s="235"/>
      <c r="J45" s="235"/>
      <c r="K45" s="235"/>
      <c r="L45" s="235"/>
      <c r="M45" s="235"/>
      <c r="N45" s="235"/>
      <c r="O45" s="88"/>
      <c r="P45" s="55"/>
      <c r="Q45" s="154">
        <f t="shared" si="1"/>
        <v>0</v>
      </c>
    </row>
    <row r="46" spans="1:20">
      <c r="A46" s="8" t="s">
        <v>113</v>
      </c>
      <c r="B46" s="9" t="s">
        <v>100</v>
      </c>
      <c r="C46" s="9" t="s">
        <v>53</v>
      </c>
      <c r="D46" s="59" t="str">
        <f t="shared" si="5"/>
        <v>01.530.005</v>
      </c>
      <c r="E46" s="92" t="s">
        <v>122</v>
      </c>
      <c r="F46" s="186" t="s">
        <v>24</v>
      </c>
      <c r="G46" s="53"/>
      <c r="H46" s="235"/>
      <c r="I46" s="235"/>
      <c r="J46" s="235"/>
      <c r="K46" s="235"/>
      <c r="L46" s="235"/>
      <c r="M46" s="235"/>
      <c r="N46" s="235"/>
      <c r="O46" s="88"/>
      <c r="P46" s="55"/>
      <c r="Q46" s="154">
        <f t="shared" si="1"/>
        <v>0</v>
      </c>
    </row>
    <row r="47" spans="1:20">
      <c r="A47" s="8" t="s">
        <v>113</v>
      </c>
      <c r="B47" s="9" t="s">
        <v>100</v>
      </c>
      <c r="C47" s="9" t="s">
        <v>54</v>
      </c>
      <c r="D47" s="59" t="str">
        <f t="shared" si="5"/>
        <v>01.530.010</v>
      </c>
      <c r="E47" s="92" t="s">
        <v>121</v>
      </c>
      <c r="F47" s="186" t="s">
        <v>24</v>
      </c>
      <c r="G47" s="53"/>
      <c r="H47" s="235"/>
      <c r="I47" s="235"/>
      <c r="J47" s="235"/>
      <c r="K47" s="235"/>
      <c r="L47" s="235"/>
      <c r="M47" s="235"/>
      <c r="N47" s="235"/>
      <c r="O47" s="88"/>
      <c r="P47" s="55"/>
      <c r="Q47" s="154">
        <f t="shared" si="1"/>
        <v>0</v>
      </c>
    </row>
    <row r="48" spans="1:20">
      <c r="A48" s="8"/>
      <c r="B48" s="9"/>
      <c r="C48" s="18"/>
      <c r="D48" s="59" t="str">
        <f t="shared" si="5"/>
        <v/>
      </c>
      <c r="E48" s="92"/>
      <c r="F48" s="96"/>
      <c r="G48" s="53"/>
      <c r="H48" s="235"/>
      <c r="I48" s="235"/>
      <c r="J48" s="235"/>
      <c r="K48" s="235"/>
      <c r="L48" s="235"/>
      <c r="M48" s="235"/>
      <c r="N48" s="235"/>
      <c r="O48" s="88"/>
      <c r="P48" s="55"/>
      <c r="Q48" s="154">
        <f t="shared" si="1"/>
        <v>0</v>
      </c>
    </row>
    <row r="49" spans="1:17" ht="15.75">
      <c r="A49" s="8" t="s">
        <v>113</v>
      </c>
      <c r="B49" s="9" t="s">
        <v>101</v>
      </c>
      <c r="C49" s="9"/>
      <c r="D49" s="59" t="str">
        <f t="shared" si="5"/>
        <v>01.535</v>
      </c>
      <c r="E49" s="100" t="s">
        <v>401</v>
      </c>
      <c r="F49" s="187"/>
      <c r="G49" s="53"/>
      <c r="H49" s="235"/>
      <c r="I49" s="235"/>
      <c r="J49" s="235"/>
      <c r="K49" s="235"/>
      <c r="L49" s="235"/>
      <c r="M49" s="235"/>
      <c r="N49" s="235"/>
      <c r="O49" s="88"/>
      <c r="P49" s="55"/>
      <c r="Q49" s="154">
        <f t="shared" si="1"/>
        <v>0</v>
      </c>
    </row>
    <row r="50" spans="1:17">
      <c r="A50" s="8" t="s">
        <v>113</v>
      </c>
      <c r="B50" s="9" t="s">
        <v>101</v>
      </c>
      <c r="C50" s="9" t="s">
        <v>53</v>
      </c>
      <c r="D50" s="59" t="str">
        <f t="shared" si="5"/>
        <v>01.535.005</v>
      </c>
      <c r="E50" s="92" t="s">
        <v>122</v>
      </c>
      <c r="F50" s="186" t="s">
        <v>72</v>
      </c>
      <c r="G50" s="53"/>
      <c r="H50" s="235"/>
      <c r="I50" s="235"/>
      <c r="J50" s="235"/>
      <c r="K50" s="235"/>
      <c r="L50" s="235"/>
      <c r="M50" s="235"/>
      <c r="N50" s="235"/>
      <c r="O50" s="88"/>
      <c r="P50" s="55"/>
      <c r="Q50" s="154">
        <f t="shared" si="1"/>
        <v>0</v>
      </c>
    </row>
    <row r="51" spans="1:17">
      <c r="A51" s="8" t="s">
        <v>113</v>
      </c>
      <c r="B51" s="9" t="s">
        <v>101</v>
      </c>
      <c r="C51" s="9" t="s">
        <v>54</v>
      </c>
      <c r="D51" s="59" t="str">
        <f t="shared" si="5"/>
        <v>01.535.010</v>
      </c>
      <c r="E51" s="92" t="s">
        <v>121</v>
      </c>
      <c r="F51" s="186" t="s">
        <v>72</v>
      </c>
      <c r="G51" s="53"/>
      <c r="H51" s="235"/>
      <c r="I51" s="235"/>
      <c r="J51" s="235"/>
      <c r="K51" s="235"/>
      <c r="L51" s="235"/>
      <c r="M51" s="235"/>
      <c r="N51" s="235"/>
      <c r="O51" s="88"/>
      <c r="P51" s="55"/>
      <c r="Q51" s="154">
        <f t="shared" si="1"/>
        <v>0</v>
      </c>
    </row>
    <row r="52" spans="1:17">
      <c r="A52" s="8"/>
      <c r="B52" s="18"/>
      <c r="C52" s="18"/>
      <c r="D52" s="59" t="str">
        <f t="shared" si="5"/>
        <v/>
      </c>
      <c r="E52" s="92"/>
      <c r="F52" s="95"/>
      <c r="G52" s="53"/>
      <c r="H52" s="235"/>
      <c r="I52" s="235"/>
      <c r="J52" s="235"/>
      <c r="K52" s="235"/>
      <c r="L52" s="235"/>
      <c r="M52" s="235"/>
      <c r="N52" s="235"/>
      <c r="O52" s="88"/>
      <c r="P52" s="55"/>
      <c r="Q52" s="154">
        <f t="shared" si="1"/>
        <v>0</v>
      </c>
    </row>
    <row r="53" spans="1:17" ht="15.75">
      <c r="A53" s="8" t="s">
        <v>113</v>
      </c>
      <c r="B53" s="9" t="s">
        <v>170</v>
      </c>
      <c r="C53" s="9"/>
      <c r="D53" s="59" t="str">
        <f t="shared" si="5"/>
        <v>01.540</v>
      </c>
      <c r="E53" s="99" t="s">
        <v>293</v>
      </c>
      <c r="F53" s="95"/>
      <c r="G53" s="53"/>
      <c r="H53" s="235"/>
      <c r="I53" s="235"/>
      <c r="J53" s="235"/>
      <c r="K53" s="235"/>
      <c r="L53" s="235"/>
      <c r="M53" s="235"/>
      <c r="N53" s="235"/>
      <c r="O53" s="88"/>
      <c r="P53" s="55"/>
      <c r="Q53" s="154">
        <f t="shared" si="1"/>
        <v>0</v>
      </c>
    </row>
    <row r="54" spans="1:17">
      <c r="A54" s="8" t="s">
        <v>113</v>
      </c>
      <c r="B54" s="9" t="s">
        <v>170</v>
      </c>
      <c r="C54" s="9" t="s">
        <v>53</v>
      </c>
      <c r="D54" s="59" t="str">
        <f t="shared" si="5"/>
        <v>01.540.005</v>
      </c>
      <c r="E54" s="92" t="s">
        <v>402</v>
      </c>
      <c r="F54" s="95" t="s">
        <v>24</v>
      </c>
      <c r="G54" s="53"/>
      <c r="H54" s="235"/>
      <c r="I54" s="235"/>
      <c r="J54" s="235"/>
      <c r="K54" s="235"/>
      <c r="L54" s="235"/>
      <c r="M54" s="235"/>
      <c r="N54" s="235"/>
      <c r="O54" s="88"/>
      <c r="P54" s="55"/>
      <c r="Q54" s="154">
        <f t="shared" si="1"/>
        <v>0</v>
      </c>
    </row>
    <row r="55" spans="1:17">
      <c r="A55" s="8" t="s">
        <v>113</v>
      </c>
      <c r="B55" s="9" t="s">
        <v>170</v>
      </c>
      <c r="C55" s="9" t="s">
        <v>54</v>
      </c>
      <c r="D55" s="59" t="str">
        <f t="shared" si="5"/>
        <v>01.540.010</v>
      </c>
      <c r="E55" s="92" t="s">
        <v>481</v>
      </c>
      <c r="F55" s="95" t="s">
        <v>24</v>
      </c>
      <c r="G55" s="53"/>
      <c r="H55" s="235"/>
      <c r="I55" s="235"/>
      <c r="J55" s="235"/>
      <c r="K55" s="235"/>
      <c r="L55" s="235"/>
      <c r="M55" s="235"/>
      <c r="N55" s="235"/>
      <c r="O55" s="88"/>
      <c r="P55" s="55"/>
      <c r="Q55" s="154">
        <f t="shared" si="1"/>
        <v>0</v>
      </c>
    </row>
    <row r="56" spans="1:17">
      <c r="A56" s="8"/>
      <c r="B56" s="9"/>
      <c r="C56" s="9"/>
      <c r="D56" s="59" t="str">
        <f t="shared" si="5"/>
        <v/>
      </c>
      <c r="E56" s="92" t="s">
        <v>404</v>
      </c>
      <c r="F56" s="95" t="s">
        <v>24</v>
      </c>
      <c r="G56" s="53"/>
      <c r="H56" s="235"/>
      <c r="I56" s="235"/>
      <c r="J56" s="235"/>
      <c r="K56" s="235"/>
      <c r="L56" s="235"/>
      <c r="M56" s="235"/>
      <c r="N56" s="235"/>
      <c r="O56" s="88"/>
      <c r="P56" s="55"/>
      <c r="Q56" s="154">
        <f t="shared" si="1"/>
        <v>0</v>
      </c>
    </row>
    <row r="57" spans="1:17">
      <c r="A57" s="8" t="s">
        <v>113</v>
      </c>
      <c r="B57" s="9" t="s">
        <v>170</v>
      </c>
      <c r="C57" s="9" t="s">
        <v>55</v>
      </c>
      <c r="D57" s="59" t="str">
        <f t="shared" si="5"/>
        <v>01.540.015</v>
      </c>
      <c r="E57" s="92" t="s">
        <v>500</v>
      </c>
      <c r="F57" s="186" t="s">
        <v>24</v>
      </c>
      <c r="G57" s="53"/>
      <c r="H57" s="235"/>
      <c r="I57" s="235"/>
      <c r="J57" s="235"/>
      <c r="K57" s="235"/>
      <c r="L57" s="235"/>
      <c r="M57" s="235"/>
      <c r="N57" s="235"/>
      <c r="O57" s="88"/>
      <c r="P57" s="55"/>
      <c r="Q57" s="154">
        <f t="shared" si="1"/>
        <v>0</v>
      </c>
    </row>
    <row r="58" spans="1:17">
      <c r="A58" s="8"/>
      <c r="B58" s="18"/>
      <c r="C58" s="18"/>
      <c r="D58" s="59" t="str">
        <f t="shared" si="5"/>
        <v/>
      </c>
      <c r="E58" s="92"/>
      <c r="F58" s="95"/>
      <c r="G58" s="53"/>
      <c r="H58" s="235"/>
      <c r="I58" s="235"/>
      <c r="J58" s="235"/>
      <c r="K58" s="235"/>
      <c r="L58" s="235"/>
      <c r="M58" s="235"/>
      <c r="N58" s="235"/>
      <c r="O58" s="88"/>
      <c r="P58" s="55"/>
      <c r="Q58" s="154">
        <f t="shared" si="1"/>
        <v>0</v>
      </c>
    </row>
    <row r="59" spans="1:17" ht="15.75">
      <c r="A59" s="8" t="s">
        <v>113</v>
      </c>
      <c r="B59" s="9" t="s">
        <v>171</v>
      </c>
      <c r="C59" s="9"/>
      <c r="D59" s="59" t="str">
        <f t="shared" si="5"/>
        <v>01.545</v>
      </c>
      <c r="E59" s="99" t="s">
        <v>294</v>
      </c>
      <c r="F59" s="95"/>
      <c r="G59" s="53"/>
      <c r="H59" s="235"/>
      <c r="I59" s="235"/>
      <c r="J59" s="235"/>
      <c r="K59" s="235"/>
      <c r="L59" s="235"/>
      <c r="M59" s="235"/>
      <c r="N59" s="235"/>
      <c r="O59" s="88"/>
      <c r="P59" s="55"/>
      <c r="Q59" s="154">
        <f t="shared" si="1"/>
        <v>0</v>
      </c>
    </row>
    <row r="60" spans="1:17">
      <c r="A60" s="8" t="s">
        <v>113</v>
      </c>
      <c r="B60" s="9" t="s">
        <v>171</v>
      </c>
      <c r="C60" s="9" t="s">
        <v>53</v>
      </c>
      <c r="D60" s="59" t="str">
        <f t="shared" si="5"/>
        <v>01.545.005</v>
      </c>
      <c r="E60" s="92" t="s">
        <v>402</v>
      </c>
      <c r="F60" s="95" t="s">
        <v>72</v>
      </c>
      <c r="G60" s="53"/>
      <c r="H60" s="235"/>
      <c r="I60" s="235"/>
      <c r="J60" s="235"/>
      <c r="K60" s="235"/>
      <c r="L60" s="235"/>
      <c r="M60" s="235"/>
      <c r="N60" s="235"/>
      <c r="O60" s="88"/>
      <c r="P60" s="55">
        <v>150</v>
      </c>
      <c r="Q60" s="154">
        <f t="shared" si="1"/>
        <v>0</v>
      </c>
    </row>
    <row r="61" spans="1:17">
      <c r="A61" s="8" t="s">
        <v>113</v>
      </c>
      <c r="B61" s="9" t="s">
        <v>171</v>
      </c>
      <c r="C61" s="9" t="s">
        <v>54</v>
      </c>
      <c r="D61" s="59" t="str">
        <f t="shared" si="5"/>
        <v>01.545.010</v>
      </c>
      <c r="E61" s="92" t="s">
        <v>403</v>
      </c>
      <c r="F61" s="95" t="s">
        <v>72</v>
      </c>
      <c r="G61" s="53"/>
      <c r="H61" s="235"/>
      <c r="I61" s="235"/>
      <c r="J61" s="235"/>
      <c r="K61" s="235"/>
      <c r="L61" s="235"/>
      <c r="M61" s="235"/>
      <c r="N61" s="235"/>
      <c r="O61" s="88"/>
      <c r="P61" s="55"/>
      <c r="Q61" s="154">
        <f t="shared" si="1"/>
        <v>0</v>
      </c>
    </row>
    <row r="62" spans="1:17">
      <c r="A62" s="8" t="s">
        <v>113</v>
      </c>
      <c r="B62" s="9" t="s">
        <v>171</v>
      </c>
      <c r="C62" s="9" t="s">
        <v>55</v>
      </c>
      <c r="D62" s="59" t="str">
        <f t="shared" si="5"/>
        <v>01.545.015</v>
      </c>
      <c r="E62" s="92" t="s">
        <v>404</v>
      </c>
      <c r="F62" s="95" t="s">
        <v>72</v>
      </c>
      <c r="G62" s="53"/>
      <c r="H62" s="235"/>
      <c r="I62" s="235"/>
      <c r="J62" s="235"/>
      <c r="K62" s="235"/>
      <c r="L62" s="235"/>
      <c r="M62" s="235"/>
      <c r="N62" s="235"/>
      <c r="O62" s="88"/>
      <c r="P62" s="55"/>
      <c r="Q62" s="154">
        <f t="shared" si="1"/>
        <v>0</v>
      </c>
    </row>
    <row r="63" spans="1:17">
      <c r="A63" s="8"/>
      <c r="B63" s="9"/>
      <c r="C63" s="18"/>
      <c r="D63" s="59" t="str">
        <f t="shared" si="5"/>
        <v/>
      </c>
      <c r="E63" s="92"/>
      <c r="F63" s="96"/>
      <c r="G63" s="53"/>
      <c r="H63" s="235"/>
      <c r="I63" s="235"/>
      <c r="J63" s="235"/>
      <c r="K63" s="235"/>
      <c r="L63" s="235"/>
      <c r="M63" s="235"/>
      <c r="N63" s="235"/>
      <c r="O63" s="88"/>
      <c r="P63" s="55"/>
      <c r="Q63" s="154">
        <f t="shared" si="1"/>
        <v>0</v>
      </c>
    </row>
    <row r="64" spans="1:17" ht="15.75">
      <c r="A64" s="8" t="s">
        <v>113</v>
      </c>
      <c r="B64" s="9" t="s">
        <v>295</v>
      </c>
      <c r="C64" s="9"/>
      <c r="D64" s="59" t="str">
        <f t="shared" si="5"/>
        <v>01.565</v>
      </c>
      <c r="E64" s="99" t="s">
        <v>250</v>
      </c>
      <c r="F64" s="95"/>
      <c r="G64" s="53"/>
      <c r="H64" s="235"/>
      <c r="I64" s="235"/>
      <c r="J64" s="235"/>
      <c r="K64" s="235"/>
      <c r="L64" s="235"/>
      <c r="M64" s="235"/>
      <c r="N64" s="235"/>
      <c r="O64" s="88"/>
      <c r="P64" s="55"/>
      <c r="Q64" s="154">
        <f t="shared" si="1"/>
        <v>0</v>
      </c>
    </row>
    <row r="65" spans="1:17">
      <c r="A65" s="36" t="s">
        <v>113</v>
      </c>
      <c r="B65" s="9" t="s">
        <v>295</v>
      </c>
      <c r="C65" s="9" t="s">
        <v>53</v>
      </c>
      <c r="D65" s="59" t="str">
        <f t="shared" si="5"/>
        <v>01.565.005</v>
      </c>
      <c r="E65" s="92" t="s">
        <v>484</v>
      </c>
      <c r="F65" s="95" t="s">
        <v>72</v>
      </c>
      <c r="G65" s="53"/>
      <c r="H65" s="235"/>
      <c r="I65" s="235"/>
      <c r="J65" s="235"/>
      <c r="K65" s="235"/>
      <c r="L65" s="235"/>
      <c r="M65" s="235"/>
      <c r="N65" s="235"/>
      <c r="O65" s="88"/>
      <c r="P65" s="55"/>
      <c r="Q65" s="154">
        <f t="shared" si="1"/>
        <v>0</v>
      </c>
    </row>
    <row r="66" spans="1:17">
      <c r="A66" s="8"/>
      <c r="B66" s="9"/>
      <c r="C66" s="9"/>
      <c r="D66" s="59"/>
      <c r="E66" s="92" t="s">
        <v>483</v>
      </c>
      <c r="F66" s="186" t="s">
        <v>72</v>
      </c>
      <c r="G66" s="53"/>
      <c r="H66" s="235"/>
      <c r="I66" s="235"/>
      <c r="J66" s="235"/>
      <c r="K66" s="235"/>
      <c r="L66" s="235"/>
      <c r="M66" s="235"/>
      <c r="N66" s="235"/>
      <c r="O66" s="88"/>
      <c r="P66" s="55"/>
      <c r="Q66" s="154">
        <f t="shared" si="1"/>
        <v>0</v>
      </c>
    </row>
    <row r="67" spans="1:17">
      <c r="A67" s="8"/>
      <c r="B67" s="9"/>
      <c r="C67" s="9"/>
      <c r="D67" s="278"/>
      <c r="E67" s="287"/>
      <c r="F67" s="292"/>
      <c r="G67" s="281"/>
      <c r="H67" s="300"/>
      <c r="I67" s="300"/>
      <c r="J67" s="300"/>
      <c r="K67" s="300"/>
      <c r="L67" s="300"/>
      <c r="M67" s="300"/>
      <c r="N67" s="300"/>
      <c r="O67" s="88"/>
      <c r="P67" s="283"/>
      <c r="Q67" s="154">
        <f t="shared" si="1"/>
        <v>0</v>
      </c>
    </row>
    <row r="68" spans="1:17" ht="15.75">
      <c r="A68" s="8"/>
      <c r="B68" s="9"/>
      <c r="C68" s="9"/>
      <c r="D68" s="278"/>
      <c r="E68" s="301" t="s">
        <v>477</v>
      </c>
      <c r="F68" s="292"/>
      <c r="G68" s="281"/>
      <c r="H68" s="300"/>
      <c r="I68" s="300"/>
      <c r="J68" s="300"/>
      <c r="K68" s="300"/>
      <c r="L68" s="300"/>
      <c r="M68" s="300"/>
      <c r="N68" s="300"/>
      <c r="O68" s="88"/>
      <c r="P68" s="283"/>
      <c r="Q68" s="154">
        <f t="shared" si="1"/>
        <v>0</v>
      </c>
    </row>
    <row r="69" spans="1:17" ht="28.5">
      <c r="A69" s="8"/>
      <c r="B69" s="9"/>
      <c r="C69" s="9"/>
      <c r="D69" s="278"/>
      <c r="E69" s="287" t="s">
        <v>478</v>
      </c>
      <c r="F69" s="288" t="s">
        <v>523</v>
      </c>
      <c r="G69" s="281"/>
      <c r="H69" s="300"/>
      <c r="I69" s="300"/>
      <c r="J69" s="300"/>
      <c r="K69" s="300"/>
      <c r="L69" s="300"/>
      <c r="M69" s="300"/>
      <c r="N69" s="300"/>
      <c r="O69" s="88"/>
      <c r="P69" s="283">
        <v>750</v>
      </c>
      <c r="Q69" s="154">
        <f t="shared" si="1"/>
        <v>0</v>
      </c>
    </row>
    <row r="70" spans="1:17">
      <c r="A70" s="8"/>
      <c r="B70" s="9"/>
      <c r="C70" s="9"/>
      <c r="D70" s="278"/>
      <c r="E70" s="287"/>
      <c r="F70" s="292"/>
      <c r="G70" s="281"/>
      <c r="H70" s="300"/>
      <c r="I70" s="300"/>
      <c r="J70" s="300"/>
      <c r="K70" s="300"/>
      <c r="L70" s="300"/>
      <c r="M70" s="300"/>
      <c r="N70" s="300"/>
      <c r="O70" s="88"/>
      <c r="P70" s="283"/>
      <c r="Q70" s="154">
        <f t="shared" si="1"/>
        <v>0</v>
      </c>
    </row>
    <row r="71" spans="1:17">
      <c r="A71" s="8"/>
      <c r="B71" s="9"/>
      <c r="C71" s="9"/>
      <c r="D71" s="278"/>
      <c r="E71" s="287"/>
      <c r="F71" s="292"/>
      <c r="G71" s="281"/>
      <c r="H71" s="300"/>
      <c r="I71" s="300"/>
      <c r="J71" s="300"/>
      <c r="K71" s="300"/>
      <c r="L71" s="300"/>
      <c r="M71" s="300"/>
      <c r="N71" s="300"/>
      <c r="O71" s="88"/>
      <c r="P71" s="283"/>
      <c r="Q71" s="154">
        <f>G71*P71</f>
        <v>0</v>
      </c>
    </row>
    <row r="72" spans="1:17">
      <c r="A72" s="36"/>
      <c r="B72" s="9"/>
      <c r="C72" s="9"/>
      <c r="D72" s="262"/>
      <c r="E72" s="108"/>
      <c r="F72" s="109"/>
      <c r="G72" s="54"/>
      <c r="H72" s="236"/>
      <c r="I72" s="236"/>
      <c r="J72" s="236"/>
      <c r="K72" s="236"/>
      <c r="L72" s="236"/>
      <c r="M72" s="236"/>
      <c r="N72" s="236"/>
      <c r="O72" s="88"/>
      <c r="P72" s="57"/>
      <c r="Q72" s="56">
        <f>G72*P72</f>
        <v>0</v>
      </c>
    </row>
    <row r="73" spans="1:17">
      <c r="A73" s="36"/>
      <c r="B73" s="9"/>
      <c r="C73" s="9"/>
      <c r="D73" s="258"/>
      <c r="E73" s="88"/>
      <c r="F73" s="88"/>
      <c r="G73" s="43"/>
      <c r="O73" s="88"/>
      <c r="P73" s="226"/>
      <c r="Q73" s="43"/>
    </row>
    <row r="74" spans="1:17" ht="15.75">
      <c r="A74" s="8"/>
      <c r="B74" s="18"/>
      <c r="C74" s="18"/>
      <c r="D74" s="88"/>
      <c r="E74" s="88"/>
      <c r="F74" s="88"/>
      <c r="G74" s="43"/>
      <c r="O74" s="88"/>
      <c r="P74" s="363" t="s">
        <v>525</v>
      </c>
      <c r="Q74" s="318">
        <f>SUM(Q6:Q72)</f>
        <v>0</v>
      </c>
    </row>
    <row r="75" spans="1:17">
      <c r="A75" s="8"/>
      <c r="B75" s="18"/>
      <c r="C75" s="18"/>
      <c r="D75" s="88"/>
      <c r="E75" s="88"/>
      <c r="F75" s="88"/>
      <c r="G75" s="43"/>
      <c r="O75" s="88"/>
      <c r="P75" s="225"/>
      <c r="Q75" s="43"/>
    </row>
    <row r="76" spans="1:17">
      <c r="A76" s="8"/>
      <c r="B76" s="9"/>
      <c r="C76" s="18"/>
      <c r="D76" s="88"/>
      <c r="E76" s="88"/>
      <c r="F76" s="88"/>
      <c r="G76" s="43"/>
      <c r="O76" s="88"/>
      <c r="P76" s="226"/>
      <c r="Q76" s="43"/>
    </row>
    <row r="77" spans="1:17">
      <c r="A77" s="36"/>
      <c r="B77" s="9"/>
      <c r="C77" s="9"/>
      <c r="D77" s="88"/>
      <c r="E77" s="88"/>
      <c r="F77" s="88"/>
      <c r="G77" s="43"/>
      <c r="O77" s="88"/>
      <c r="P77" s="226"/>
      <c r="Q77" s="43"/>
    </row>
    <row r="78" spans="1:17">
      <c r="A78" s="36"/>
      <c r="B78" s="9"/>
      <c r="C78" s="9"/>
      <c r="D78" s="88"/>
      <c r="E78" s="88"/>
      <c r="F78" s="88"/>
      <c r="G78" s="43"/>
      <c r="O78" s="88"/>
      <c r="P78" s="225"/>
      <c r="Q78" s="43"/>
    </row>
    <row r="79" spans="1:17">
      <c r="A79" s="36"/>
      <c r="B79" s="18"/>
      <c r="C79" s="18"/>
      <c r="D79" s="88"/>
      <c r="E79" s="88"/>
      <c r="F79" s="88"/>
      <c r="G79" s="43"/>
      <c r="O79" s="88"/>
      <c r="P79" s="225"/>
      <c r="Q79" s="43"/>
    </row>
    <row r="80" spans="1:17">
      <c r="A80" s="8"/>
      <c r="B80" s="9"/>
      <c r="C80" s="18"/>
      <c r="D80" s="88"/>
      <c r="E80" s="88"/>
      <c r="F80" s="88"/>
      <c r="G80" s="43"/>
      <c r="O80" s="88"/>
      <c r="P80" s="225"/>
      <c r="Q80" s="43"/>
    </row>
    <row r="81" spans="1:17">
      <c r="A81" s="36"/>
      <c r="B81" s="9"/>
      <c r="C81" s="9"/>
      <c r="D81" s="88"/>
      <c r="E81" s="88"/>
      <c r="F81" s="88"/>
      <c r="G81" s="43"/>
      <c r="O81" s="88"/>
      <c r="P81" s="226"/>
      <c r="Q81" s="43"/>
    </row>
    <row r="82" spans="1:17">
      <c r="A82" s="36"/>
      <c r="B82" s="9"/>
      <c r="C82" s="9"/>
      <c r="D82" s="88"/>
      <c r="E82" s="88"/>
      <c r="F82" s="88"/>
      <c r="G82" s="43"/>
      <c r="O82" s="88"/>
      <c r="P82" s="226"/>
      <c r="Q82" s="43"/>
    </row>
    <row r="83" spans="1:17">
      <c r="A83" s="36"/>
      <c r="B83" s="9"/>
      <c r="C83" s="9"/>
      <c r="D83" s="88"/>
      <c r="E83" s="88"/>
      <c r="F83" s="88"/>
      <c r="G83" s="43"/>
      <c r="O83" s="88"/>
      <c r="P83" s="226"/>
      <c r="Q83" s="43"/>
    </row>
    <row r="84" spans="1:17">
      <c r="A84" s="36"/>
      <c r="B84" s="18"/>
      <c r="C84" s="18"/>
      <c r="D84" s="88"/>
      <c r="E84" s="88"/>
      <c r="F84" s="88"/>
      <c r="G84" s="43"/>
      <c r="O84" s="88"/>
      <c r="P84" s="226"/>
      <c r="Q84" s="43"/>
    </row>
    <row r="85" spans="1:17">
      <c r="A85" s="8"/>
      <c r="B85" s="18"/>
      <c r="C85" s="18"/>
      <c r="D85" s="88"/>
      <c r="E85" s="88"/>
      <c r="F85" s="88"/>
      <c r="G85" s="43"/>
      <c r="O85" s="88"/>
      <c r="P85" s="225"/>
      <c r="Q85" s="43"/>
    </row>
    <row r="86" spans="1:17">
      <c r="A86" s="8"/>
      <c r="B86" s="9"/>
      <c r="C86" s="18"/>
      <c r="D86" s="88"/>
      <c r="E86" s="88"/>
      <c r="F86" s="88"/>
      <c r="G86" s="43"/>
      <c r="O86" s="88"/>
      <c r="P86" s="226"/>
      <c r="Q86" s="43"/>
    </row>
    <row r="87" spans="1:17">
      <c r="A87" s="36"/>
      <c r="B87" s="9"/>
      <c r="C87" s="9"/>
      <c r="D87" s="88"/>
      <c r="E87" s="88"/>
      <c r="F87" s="88"/>
      <c r="G87" s="43"/>
      <c r="O87" s="88"/>
      <c r="P87" s="226"/>
      <c r="Q87" s="43"/>
    </row>
    <row r="88" spans="1:17">
      <c r="A88" s="36"/>
      <c r="B88" s="9"/>
      <c r="C88" s="9"/>
      <c r="D88" s="88"/>
      <c r="E88" s="88"/>
      <c r="F88" s="88"/>
      <c r="G88" s="43"/>
      <c r="O88" s="88"/>
      <c r="P88" s="225"/>
      <c r="Q88" s="43"/>
    </row>
    <row r="89" spans="1:17">
      <c r="A89" s="36"/>
      <c r="B89" s="9"/>
      <c r="C89" s="9"/>
      <c r="D89" s="88"/>
      <c r="E89" s="88"/>
      <c r="F89" s="88"/>
      <c r="G89" s="43"/>
      <c r="O89" s="88"/>
      <c r="P89" s="225"/>
      <c r="Q89" s="43"/>
    </row>
    <row r="90" spans="1:17">
      <c r="A90" s="8"/>
      <c r="B90" s="9"/>
      <c r="C90" s="9"/>
      <c r="D90" s="88"/>
      <c r="E90" s="88"/>
      <c r="F90" s="88"/>
      <c r="G90" s="43"/>
      <c r="O90" s="88"/>
      <c r="P90" s="226"/>
      <c r="Q90" s="43"/>
    </row>
    <row r="91" spans="1:17">
      <c r="A91" s="8"/>
      <c r="B91" s="9"/>
      <c r="C91" s="18"/>
      <c r="D91" s="88"/>
      <c r="E91" s="88"/>
      <c r="F91" s="88"/>
      <c r="G91" s="43"/>
      <c r="O91" s="88"/>
      <c r="P91" s="226"/>
      <c r="Q91" s="43"/>
    </row>
    <row r="92" spans="1:17">
      <c r="A92" s="36"/>
      <c r="B92" s="9"/>
      <c r="C92" s="9"/>
      <c r="D92" s="88"/>
      <c r="E92" s="88"/>
      <c r="F92" s="88"/>
      <c r="G92" s="43"/>
      <c r="O92" s="88"/>
      <c r="P92" s="226"/>
      <c r="Q92" s="43"/>
    </row>
    <row r="93" spans="1:17">
      <c r="A93" s="36"/>
      <c r="B93" s="9"/>
      <c r="C93" s="9"/>
      <c r="D93" s="88"/>
      <c r="E93" s="88"/>
      <c r="F93" s="88"/>
      <c r="G93" s="43"/>
      <c r="O93" s="88"/>
      <c r="P93" s="226"/>
      <c r="Q93" s="43"/>
    </row>
    <row r="94" spans="1:17">
      <c r="A94" s="36"/>
      <c r="B94" s="9"/>
      <c r="C94" s="9"/>
      <c r="D94" s="88"/>
      <c r="E94" s="88"/>
      <c r="F94" s="88"/>
      <c r="G94" s="43"/>
      <c r="O94" s="88"/>
      <c r="P94" s="225"/>
      <c r="Q94" s="43"/>
    </row>
    <row r="95" spans="1:17">
      <c r="A95" s="8"/>
      <c r="B95" s="18"/>
      <c r="C95" s="18"/>
      <c r="D95" s="88"/>
      <c r="E95" s="88"/>
      <c r="F95" s="88"/>
      <c r="G95" s="43"/>
      <c r="O95" s="88"/>
      <c r="P95" s="226"/>
      <c r="Q95" s="43"/>
    </row>
    <row r="96" spans="1:17">
      <c r="A96" s="8"/>
      <c r="B96" s="9"/>
      <c r="C96" s="18"/>
      <c r="D96" s="88"/>
      <c r="E96" s="88"/>
      <c r="F96" s="88"/>
      <c r="G96" s="43"/>
      <c r="O96" s="88"/>
      <c r="P96" s="225"/>
      <c r="Q96" s="43"/>
    </row>
    <row r="97" spans="1:17">
      <c r="A97" s="36"/>
      <c r="B97" s="9"/>
      <c r="C97" s="9"/>
      <c r="D97" s="88"/>
      <c r="E97" s="88"/>
      <c r="F97" s="88"/>
      <c r="G97" s="43"/>
      <c r="O97" s="88"/>
      <c r="P97" s="225"/>
      <c r="Q97" s="43"/>
    </row>
    <row r="98" spans="1:17">
      <c r="A98" s="36"/>
      <c r="B98" s="9"/>
      <c r="C98" s="9"/>
      <c r="D98" s="88"/>
      <c r="E98" s="88"/>
      <c r="F98" s="88"/>
      <c r="G98" s="43"/>
      <c r="O98" s="88"/>
      <c r="P98" s="226"/>
      <c r="Q98" s="43"/>
    </row>
    <row r="99" spans="1:17">
      <c r="A99" s="8"/>
      <c r="B99" s="18"/>
      <c r="C99" s="18"/>
      <c r="D99" s="88"/>
      <c r="E99" s="88"/>
      <c r="F99" s="88"/>
      <c r="G99" s="43"/>
      <c r="O99" s="88"/>
      <c r="P99" s="226"/>
      <c r="Q99" s="43"/>
    </row>
    <row r="100" spans="1:17">
      <c r="A100" s="8"/>
      <c r="B100" s="9"/>
      <c r="C100" s="18"/>
      <c r="D100" s="88"/>
      <c r="E100" s="88"/>
      <c r="F100" s="88"/>
      <c r="G100" s="43"/>
      <c r="O100" s="88"/>
      <c r="P100" s="225"/>
      <c r="Q100" s="43"/>
    </row>
    <row r="101" spans="1:17">
      <c r="A101" s="36"/>
      <c r="B101" s="9"/>
      <c r="C101" s="9"/>
      <c r="D101" s="88"/>
      <c r="E101" s="88"/>
      <c r="F101" s="88"/>
      <c r="G101" s="43"/>
      <c r="O101" s="88"/>
      <c r="P101" s="226"/>
      <c r="Q101" s="43"/>
    </row>
    <row r="102" spans="1:17">
      <c r="A102" s="36"/>
      <c r="B102" s="9"/>
      <c r="C102" s="9"/>
      <c r="D102" s="88"/>
      <c r="E102" s="88"/>
      <c r="F102" s="88"/>
      <c r="G102" s="43"/>
      <c r="O102" s="88"/>
      <c r="P102" s="226"/>
      <c r="Q102" s="43"/>
    </row>
    <row r="103" spans="1:17">
      <c r="A103" s="36"/>
      <c r="B103" s="18"/>
      <c r="C103" s="18"/>
      <c r="D103" s="88"/>
      <c r="E103" s="88"/>
      <c r="F103" s="88"/>
      <c r="G103" s="43"/>
      <c r="O103" s="88"/>
      <c r="P103" s="225"/>
      <c r="Q103" s="43"/>
    </row>
    <row r="104" spans="1:17">
      <c r="A104" s="8"/>
      <c r="B104" s="9"/>
      <c r="C104" s="18"/>
      <c r="D104" s="88"/>
      <c r="E104" s="88"/>
      <c r="F104" s="88"/>
      <c r="G104" s="43"/>
      <c r="O104" s="88"/>
      <c r="P104" s="226"/>
      <c r="Q104" s="43"/>
    </row>
    <row r="105" spans="1:17">
      <c r="A105" s="36"/>
      <c r="B105" s="9"/>
      <c r="C105" s="9"/>
      <c r="D105" s="88"/>
      <c r="E105" s="88"/>
      <c r="F105" s="88"/>
      <c r="G105" s="43"/>
      <c r="O105" s="88"/>
      <c r="P105" s="225"/>
      <c r="Q105" s="43"/>
    </row>
    <row r="106" spans="1:17">
      <c r="A106" s="36"/>
      <c r="B106" s="9"/>
      <c r="C106" s="9"/>
      <c r="D106" s="88"/>
      <c r="E106" s="88"/>
      <c r="F106" s="88"/>
      <c r="G106" s="43"/>
      <c r="O106" s="88"/>
      <c r="P106" s="225"/>
      <c r="Q106" s="43"/>
    </row>
    <row r="107" spans="1:17">
      <c r="A107" s="36"/>
      <c r="B107" s="18"/>
      <c r="C107" s="18"/>
      <c r="D107" s="88"/>
      <c r="E107" s="88"/>
      <c r="F107" s="88"/>
      <c r="G107" s="43"/>
      <c r="O107" s="88"/>
      <c r="P107" s="226"/>
      <c r="Q107" s="43"/>
    </row>
    <row r="108" spans="1:17">
      <c r="A108" s="8"/>
      <c r="B108" s="18"/>
      <c r="C108" s="18"/>
      <c r="D108" s="88"/>
      <c r="E108" s="88"/>
      <c r="F108" s="88"/>
      <c r="G108" s="43"/>
      <c r="O108" s="88"/>
      <c r="P108" s="226"/>
      <c r="Q108" s="43"/>
    </row>
    <row r="109" spans="1:17">
      <c r="A109" s="8"/>
      <c r="B109" s="9"/>
      <c r="C109" s="18"/>
      <c r="D109" s="88"/>
      <c r="E109" s="88"/>
      <c r="F109" s="88"/>
      <c r="G109" s="43"/>
      <c r="O109" s="88"/>
      <c r="P109" s="226"/>
      <c r="Q109" s="43"/>
    </row>
    <row r="110" spans="1:17">
      <c r="A110" s="36"/>
      <c r="B110" s="9"/>
      <c r="C110" s="9"/>
      <c r="D110" s="88"/>
      <c r="E110" s="88"/>
      <c r="F110" s="88"/>
      <c r="G110" s="43"/>
      <c r="O110" s="88"/>
      <c r="P110" s="225"/>
      <c r="Q110" s="43"/>
    </row>
    <row r="111" spans="1:17">
      <c r="A111" s="36"/>
      <c r="B111" s="18"/>
      <c r="C111" s="9"/>
      <c r="D111" s="88"/>
      <c r="E111" s="88"/>
      <c r="F111" s="88"/>
      <c r="G111" s="43"/>
      <c r="O111" s="88"/>
      <c r="P111" s="226"/>
      <c r="Q111" s="43"/>
    </row>
    <row r="112" spans="1:17">
      <c r="A112" s="8"/>
      <c r="B112" s="9"/>
      <c r="C112" s="9"/>
      <c r="D112" s="88"/>
      <c r="E112" s="88"/>
      <c r="F112" s="88"/>
      <c r="G112" s="43"/>
      <c r="O112" s="88"/>
      <c r="P112" s="226"/>
      <c r="Q112" s="43"/>
    </row>
    <row r="113" spans="1:17">
      <c r="A113" s="8"/>
      <c r="B113" s="9"/>
      <c r="C113" s="18"/>
      <c r="D113" s="88"/>
      <c r="E113" s="88"/>
      <c r="F113" s="88"/>
      <c r="G113" s="43"/>
      <c r="O113" s="88"/>
      <c r="P113" s="225"/>
      <c r="Q113" s="43"/>
    </row>
    <row r="114" spans="1:17">
      <c r="A114" s="36"/>
      <c r="B114" s="9"/>
      <c r="C114" s="9"/>
      <c r="D114" s="88"/>
      <c r="E114" s="88"/>
      <c r="F114" s="88"/>
      <c r="G114" s="43"/>
      <c r="O114" s="88"/>
      <c r="P114" s="225"/>
      <c r="Q114" s="43"/>
    </row>
    <row r="115" spans="1:17">
      <c r="A115" s="36"/>
      <c r="B115" s="9"/>
      <c r="C115" s="9"/>
      <c r="D115" s="88"/>
      <c r="E115" s="88"/>
      <c r="F115" s="88"/>
      <c r="G115" s="43"/>
      <c r="O115" s="88"/>
      <c r="P115" s="226"/>
      <c r="Q115" s="43"/>
    </row>
    <row r="116" spans="1:17">
      <c r="A116" s="8"/>
      <c r="B116" s="18"/>
      <c r="C116" s="18"/>
      <c r="D116" s="88"/>
      <c r="E116" s="88"/>
      <c r="F116" s="88"/>
      <c r="G116" s="43"/>
      <c r="O116" s="88"/>
      <c r="P116" s="226"/>
      <c r="Q116" s="43"/>
    </row>
    <row r="117" spans="1:17">
      <c r="A117" s="8"/>
      <c r="B117" s="9"/>
      <c r="C117" s="18"/>
      <c r="D117" s="88"/>
      <c r="E117" s="88"/>
      <c r="F117" s="88"/>
      <c r="G117" s="43"/>
      <c r="O117" s="88"/>
      <c r="P117" s="225"/>
      <c r="Q117" s="43"/>
    </row>
    <row r="118" spans="1:17">
      <c r="A118" s="36"/>
      <c r="B118" s="9"/>
      <c r="C118" s="9"/>
      <c r="D118" s="88"/>
      <c r="E118" s="88"/>
      <c r="F118" s="88"/>
      <c r="G118" s="43"/>
      <c r="O118" s="88"/>
      <c r="P118" s="226"/>
      <c r="Q118" s="43"/>
    </row>
    <row r="119" spans="1:17">
      <c r="A119" s="36"/>
      <c r="B119" s="9"/>
      <c r="C119" s="9"/>
      <c r="D119" s="88"/>
      <c r="E119" s="88"/>
      <c r="F119" s="88"/>
      <c r="G119" s="43"/>
      <c r="O119" s="88"/>
      <c r="P119" s="226"/>
      <c r="Q119" s="43"/>
    </row>
    <row r="120" spans="1:17">
      <c r="A120" s="36"/>
      <c r="B120" s="9"/>
      <c r="C120" s="9"/>
      <c r="D120" s="88"/>
      <c r="E120" s="88"/>
      <c r="F120" s="88"/>
      <c r="G120" s="43"/>
      <c r="O120" s="88"/>
      <c r="P120" s="225"/>
      <c r="Q120" s="43"/>
    </row>
    <row r="121" spans="1:17">
      <c r="A121" s="36"/>
      <c r="B121" s="9"/>
      <c r="C121" s="9"/>
      <c r="D121" s="88"/>
      <c r="E121" s="88"/>
      <c r="F121" s="88"/>
      <c r="G121" s="43"/>
      <c r="O121" s="88"/>
      <c r="P121" s="226"/>
      <c r="Q121" s="43"/>
    </row>
    <row r="122" spans="1:17">
      <c r="A122" s="8"/>
      <c r="B122" s="18"/>
      <c r="C122" s="18"/>
      <c r="D122" s="88"/>
      <c r="E122" s="88"/>
      <c r="F122" s="88"/>
      <c r="G122" s="43"/>
      <c r="O122" s="88"/>
      <c r="P122" s="225"/>
      <c r="Q122" s="43"/>
    </row>
    <row r="123" spans="1:17">
      <c r="A123" s="8"/>
      <c r="B123" s="9"/>
      <c r="C123" s="18"/>
      <c r="D123" s="88"/>
      <c r="E123" s="88"/>
      <c r="F123" s="88"/>
      <c r="G123" s="43"/>
      <c r="O123" s="88"/>
      <c r="P123" s="225"/>
      <c r="Q123" s="43"/>
    </row>
    <row r="124" spans="1:17">
      <c r="A124" s="36"/>
      <c r="B124" s="9"/>
      <c r="C124" s="9"/>
      <c r="D124" s="88"/>
      <c r="E124" s="88"/>
      <c r="F124" s="88"/>
      <c r="G124" s="43"/>
      <c r="O124" s="88"/>
      <c r="P124" s="225"/>
      <c r="Q124" s="43"/>
    </row>
    <row r="125" spans="1:17">
      <c r="A125" s="36"/>
      <c r="B125" s="9"/>
      <c r="C125" s="9"/>
      <c r="D125" s="88"/>
      <c r="E125" s="88"/>
      <c r="F125" s="88"/>
      <c r="G125" s="43"/>
      <c r="O125" s="88"/>
      <c r="P125" s="225"/>
      <c r="Q125" s="43"/>
    </row>
    <row r="126" spans="1:17">
      <c r="A126" s="36"/>
      <c r="B126" s="9"/>
      <c r="C126" s="9"/>
      <c r="D126" s="88"/>
      <c r="E126" s="88"/>
      <c r="F126" s="88"/>
      <c r="G126" s="43"/>
      <c r="O126" s="88"/>
      <c r="P126" s="225"/>
      <c r="Q126" s="43"/>
    </row>
    <row r="127" spans="1:17">
      <c r="A127" s="8"/>
      <c r="B127" s="18"/>
      <c r="C127" s="18"/>
      <c r="D127" s="88"/>
      <c r="E127" s="88"/>
      <c r="F127" s="88"/>
      <c r="G127" s="43"/>
      <c r="O127" s="88"/>
      <c r="P127" s="225"/>
      <c r="Q127" s="43"/>
    </row>
    <row r="128" spans="1:17">
      <c r="A128" s="8"/>
      <c r="B128" s="9"/>
      <c r="C128" s="9"/>
      <c r="D128" s="88"/>
      <c r="E128" s="88"/>
      <c r="F128" s="88"/>
      <c r="G128" s="43"/>
      <c r="O128" s="88"/>
      <c r="P128" s="225"/>
      <c r="Q128" s="43"/>
    </row>
    <row r="129" spans="1:17">
      <c r="A129" s="36"/>
      <c r="B129" s="9"/>
      <c r="C129" s="9"/>
      <c r="D129" s="88"/>
      <c r="E129" s="88"/>
      <c r="F129" s="88"/>
      <c r="G129" s="43"/>
      <c r="O129" s="88"/>
      <c r="P129" s="225"/>
      <c r="Q129" s="43"/>
    </row>
    <row r="130" spans="1:17">
      <c r="A130" s="36"/>
      <c r="B130" s="9"/>
      <c r="C130" s="9"/>
      <c r="D130" s="88"/>
      <c r="E130" s="88"/>
      <c r="F130" s="88"/>
      <c r="G130" s="43"/>
      <c r="O130" s="88"/>
      <c r="P130" s="225"/>
      <c r="Q130" s="43"/>
    </row>
    <row r="131" spans="1:17">
      <c r="A131" s="36"/>
      <c r="B131" s="9"/>
      <c r="C131" s="9"/>
      <c r="D131" s="88"/>
      <c r="E131" s="88"/>
      <c r="F131" s="88"/>
      <c r="G131" s="43"/>
      <c r="O131" s="88"/>
      <c r="P131" s="225"/>
      <c r="Q131" s="43"/>
    </row>
    <row r="132" spans="1:17">
      <c r="A132" s="36"/>
      <c r="B132" s="9"/>
      <c r="C132" s="9"/>
      <c r="D132" s="88"/>
      <c r="E132" s="88"/>
      <c r="F132" s="88"/>
      <c r="G132" s="43"/>
      <c r="O132" s="88"/>
      <c r="P132" s="225"/>
      <c r="Q132" s="43"/>
    </row>
    <row r="133" spans="1:17">
      <c r="A133" s="36"/>
      <c r="B133" s="9"/>
      <c r="C133" s="9"/>
      <c r="D133" s="88"/>
      <c r="E133" s="88"/>
      <c r="F133" s="88"/>
      <c r="G133" s="43"/>
      <c r="O133" s="88"/>
      <c r="P133" s="225"/>
      <c r="Q133" s="43"/>
    </row>
    <row r="134" spans="1:17">
      <c r="A134" s="36"/>
      <c r="B134" s="9"/>
      <c r="C134" s="9"/>
      <c r="D134" s="88"/>
      <c r="E134" s="88"/>
      <c r="F134" s="88"/>
      <c r="G134" s="43"/>
      <c r="O134" s="88"/>
      <c r="P134" s="225"/>
      <c r="Q134" s="43"/>
    </row>
    <row r="135" spans="1:17">
      <c r="A135" s="8"/>
      <c r="B135" s="9"/>
      <c r="C135" s="9"/>
      <c r="D135" s="88"/>
      <c r="E135" s="88"/>
      <c r="F135" s="88"/>
      <c r="G135" s="43"/>
      <c r="O135" s="88"/>
      <c r="P135" s="225"/>
      <c r="Q135" s="43"/>
    </row>
    <row r="136" spans="1:17">
      <c r="A136" s="8"/>
      <c r="B136" s="18"/>
      <c r="C136" s="18"/>
      <c r="D136" s="88"/>
      <c r="E136" s="88"/>
      <c r="F136" s="88"/>
      <c r="G136" s="43"/>
      <c r="O136" s="88"/>
      <c r="P136" s="225"/>
      <c r="Q136" s="43"/>
    </row>
    <row r="137" spans="1:17">
      <c r="A137" s="8"/>
      <c r="B137" s="9"/>
      <c r="C137" s="9"/>
      <c r="D137" s="88"/>
      <c r="E137" s="88"/>
      <c r="F137" s="88"/>
      <c r="G137" s="43"/>
      <c r="O137" s="88"/>
      <c r="P137" s="225"/>
      <c r="Q137" s="43"/>
    </row>
    <row r="138" spans="1:17">
      <c r="A138" s="36"/>
      <c r="B138" s="9"/>
      <c r="C138" s="9"/>
      <c r="D138" s="88"/>
      <c r="E138" s="88"/>
      <c r="F138" s="88"/>
      <c r="G138" s="43"/>
      <c r="O138" s="88"/>
      <c r="P138" s="225"/>
      <c r="Q138" s="43"/>
    </row>
    <row r="139" spans="1:17">
      <c r="A139" s="36"/>
      <c r="B139" s="9"/>
      <c r="C139" s="9"/>
      <c r="D139" s="88"/>
      <c r="E139" s="88"/>
      <c r="F139" s="88"/>
      <c r="G139" s="43"/>
      <c r="O139" s="88"/>
      <c r="P139" s="225"/>
      <c r="Q139" s="43"/>
    </row>
    <row r="140" spans="1:17">
      <c r="A140" s="36"/>
      <c r="B140" s="9"/>
      <c r="C140" s="9"/>
      <c r="D140" s="88"/>
      <c r="E140" s="88"/>
      <c r="F140" s="88"/>
      <c r="G140" s="43"/>
      <c r="O140" s="88"/>
      <c r="P140" s="225"/>
      <c r="Q140" s="43"/>
    </row>
    <row r="141" spans="1:17">
      <c r="A141" s="36"/>
      <c r="B141" s="9"/>
      <c r="C141" s="9"/>
      <c r="D141" s="88"/>
      <c r="E141" s="88"/>
      <c r="F141" s="88"/>
      <c r="G141" s="43"/>
      <c r="O141" s="88"/>
      <c r="P141" s="226"/>
      <c r="Q141" s="43"/>
    </row>
    <row r="142" spans="1:17">
      <c r="A142" s="8"/>
      <c r="B142" s="9"/>
      <c r="C142" s="9"/>
      <c r="D142" s="88"/>
      <c r="E142" s="88"/>
      <c r="F142" s="88"/>
      <c r="G142" s="43"/>
      <c r="O142" s="88"/>
      <c r="P142" s="225"/>
      <c r="Q142" s="43"/>
    </row>
    <row r="143" spans="1:17">
      <c r="A143" s="8"/>
      <c r="B143" s="9"/>
      <c r="C143" s="18"/>
      <c r="D143" s="88"/>
      <c r="E143" s="88"/>
      <c r="F143" s="88"/>
      <c r="G143" s="43"/>
      <c r="O143" s="88"/>
      <c r="P143" s="225"/>
      <c r="Q143" s="43"/>
    </row>
    <row r="144" spans="1:17">
      <c r="A144" s="36"/>
      <c r="B144" s="9"/>
      <c r="C144" s="9"/>
      <c r="D144" s="88"/>
      <c r="E144" s="88"/>
      <c r="F144" s="88"/>
      <c r="G144" s="43"/>
      <c r="O144" s="88"/>
      <c r="P144" s="225"/>
      <c r="Q144" s="43"/>
    </row>
    <row r="145" spans="1:17">
      <c r="A145" s="36"/>
      <c r="B145" s="9"/>
      <c r="C145" s="9"/>
      <c r="D145" s="88"/>
      <c r="E145" s="88"/>
      <c r="F145" s="88"/>
      <c r="G145" s="43"/>
      <c r="O145" s="88"/>
      <c r="P145" s="225"/>
      <c r="Q145" s="43"/>
    </row>
    <row r="146" spans="1:17">
      <c r="A146" s="36"/>
      <c r="B146" s="9"/>
      <c r="C146" s="9"/>
      <c r="D146" s="88"/>
      <c r="E146" s="88"/>
      <c r="F146" s="88"/>
      <c r="G146" s="43"/>
      <c r="O146" s="88"/>
      <c r="P146" s="225"/>
      <c r="Q146" s="43"/>
    </row>
    <row r="147" spans="1:17">
      <c r="A147" s="8"/>
      <c r="B147" s="18"/>
      <c r="C147" s="18"/>
      <c r="D147" s="88"/>
      <c r="E147" s="88"/>
      <c r="F147" s="88"/>
      <c r="G147" s="43"/>
      <c r="O147" s="88"/>
      <c r="P147" s="225"/>
      <c r="Q147" s="43"/>
    </row>
    <row r="148" spans="1:17">
      <c r="A148" s="8"/>
      <c r="B148" s="18"/>
      <c r="C148" s="18"/>
      <c r="D148" s="88"/>
      <c r="E148" s="88"/>
      <c r="F148" s="88"/>
      <c r="G148" s="43"/>
      <c r="O148" s="88"/>
      <c r="P148" s="225"/>
      <c r="Q148" s="43"/>
    </row>
    <row r="149" spans="1:17">
      <c r="A149" s="8"/>
      <c r="B149" s="9"/>
      <c r="C149" s="18"/>
      <c r="D149" s="88"/>
      <c r="E149" s="88"/>
      <c r="F149" s="88"/>
      <c r="G149" s="43"/>
      <c r="O149" s="88"/>
      <c r="P149" s="225"/>
      <c r="Q149" s="43"/>
    </row>
    <row r="150" spans="1:17">
      <c r="A150" s="36"/>
      <c r="B150" s="9"/>
      <c r="C150" s="9"/>
      <c r="D150" s="88"/>
      <c r="E150" s="88"/>
      <c r="F150" s="88"/>
      <c r="G150" s="43"/>
      <c r="O150" s="88"/>
      <c r="P150" s="225"/>
      <c r="Q150" s="43"/>
    </row>
    <row r="151" spans="1:17">
      <c r="A151" s="36"/>
      <c r="B151" s="9"/>
      <c r="C151" s="9"/>
      <c r="D151" s="88"/>
      <c r="E151" s="88"/>
      <c r="F151" s="88"/>
      <c r="G151" s="43"/>
      <c r="O151" s="88"/>
      <c r="P151" s="225"/>
      <c r="Q151" s="43"/>
    </row>
    <row r="152" spans="1:17">
      <c r="A152" s="8"/>
      <c r="B152" s="9"/>
      <c r="C152" s="9"/>
      <c r="D152" s="88"/>
      <c r="E152" s="88"/>
      <c r="F152" s="88"/>
      <c r="G152" s="43"/>
      <c r="O152" s="88"/>
      <c r="P152" s="225"/>
      <c r="Q152" s="43"/>
    </row>
    <row r="153" spans="1:17">
      <c r="A153" s="8"/>
      <c r="B153" s="9"/>
      <c r="C153" s="18"/>
      <c r="D153" s="88"/>
      <c r="E153" s="88"/>
      <c r="F153" s="88"/>
      <c r="G153" s="43"/>
      <c r="O153" s="88"/>
      <c r="P153" s="225"/>
      <c r="Q153" s="43"/>
    </row>
    <row r="154" spans="1:17">
      <c r="A154" s="36"/>
      <c r="B154" s="9"/>
      <c r="C154" s="9"/>
      <c r="D154" s="88"/>
      <c r="E154" s="88"/>
      <c r="F154" s="88"/>
      <c r="G154" s="43"/>
      <c r="O154" s="88"/>
      <c r="P154" s="225"/>
      <c r="Q154" s="43"/>
    </row>
    <row r="155" spans="1:17">
      <c r="A155" s="36"/>
      <c r="B155" s="9"/>
      <c r="C155" s="9"/>
      <c r="D155" s="88"/>
      <c r="E155" s="88"/>
      <c r="F155" s="88"/>
      <c r="G155" s="43"/>
      <c r="O155" s="88"/>
      <c r="P155" s="225"/>
      <c r="Q155" s="43"/>
    </row>
    <row r="156" spans="1:17">
      <c r="A156" s="8"/>
      <c r="B156" s="9"/>
      <c r="C156" s="9"/>
      <c r="D156" s="88"/>
      <c r="E156" s="88"/>
      <c r="F156" s="88"/>
      <c r="G156" s="43"/>
      <c r="O156" s="88"/>
      <c r="P156" s="225"/>
      <c r="Q156" s="43"/>
    </row>
    <row r="157" spans="1:17">
      <c r="A157" s="8"/>
      <c r="B157" s="9"/>
      <c r="C157" s="18"/>
      <c r="D157" s="88"/>
      <c r="E157" s="88"/>
      <c r="F157" s="88"/>
      <c r="G157" s="43"/>
      <c r="O157" s="88"/>
      <c r="P157" s="226"/>
      <c r="Q157" s="43"/>
    </row>
    <row r="158" spans="1:17">
      <c r="A158" s="36"/>
      <c r="B158" s="9"/>
      <c r="C158" s="9"/>
      <c r="D158" s="88"/>
      <c r="E158" s="88"/>
      <c r="F158" s="88"/>
      <c r="G158" s="43"/>
      <c r="O158" s="88"/>
      <c r="P158" s="226"/>
      <c r="Q158" s="43"/>
    </row>
    <row r="159" spans="1:17">
      <c r="A159" s="36"/>
      <c r="B159" s="9"/>
      <c r="C159" s="9"/>
      <c r="D159" s="88"/>
      <c r="E159" s="88"/>
      <c r="F159" s="88"/>
      <c r="G159" s="43"/>
      <c r="O159" s="88"/>
      <c r="P159" s="225"/>
      <c r="Q159" s="43"/>
    </row>
    <row r="160" spans="1:17">
      <c r="A160" s="36"/>
      <c r="B160" s="18"/>
      <c r="C160" s="18"/>
      <c r="D160" s="88"/>
      <c r="E160" s="88"/>
      <c r="F160" s="88"/>
      <c r="G160" s="43"/>
      <c r="O160" s="88"/>
      <c r="P160" s="226"/>
      <c r="Q160" s="43"/>
    </row>
    <row r="161" spans="1:17">
      <c r="A161" s="8"/>
      <c r="B161" s="9"/>
      <c r="C161" s="9"/>
      <c r="D161" s="88"/>
      <c r="E161" s="88"/>
      <c r="F161" s="88"/>
      <c r="G161" s="43"/>
      <c r="O161" s="88"/>
      <c r="P161" s="226"/>
      <c r="Q161" s="43"/>
    </row>
    <row r="162" spans="1:17">
      <c r="A162" s="36"/>
      <c r="B162" s="9"/>
      <c r="C162" s="9"/>
      <c r="D162" s="88"/>
      <c r="E162" s="88"/>
      <c r="F162" s="88"/>
      <c r="G162" s="43"/>
      <c r="O162" s="88"/>
      <c r="P162" s="225"/>
      <c r="Q162" s="43"/>
    </row>
    <row r="163" spans="1:17">
      <c r="A163" s="36"/>
      <c r="B163" s="9"/>
      <c r="C163" s="9"/>
      <c r="D163" s="88"/>
      <c r="E163" s="88"/>
      <c r="F163" s="88"/>
      <c r="G163" s="43"/>
      <c r="O163" s="88"/>
      <c r="P163" s="225"/>
      <c r="Q163" s="43"/>
    </row>
    <row r="164" spans="1:17">
      <c r="A164" s="8"/>
      <c r="B164" s="9"/>
      <c r="C164" s="9"/>
      <c r="D164" s="88"/>
      <c r="E164" s="88"/>
      <c r="F164" s="88"/>
      <c r="G164" s="43"/>
      <c r="O164" s="88"/>
      <c r="P164" s="225"/>
      <c r="Q164" s="43"/>
    </row>
    <row r="165" spans="1:17">
      <c r="A165" s="8"/>
      <c r="B165" s="9"/>
      <c r="C165" s="9"/>
      <c r="D165" s="88"/>
      <c r="E165" s="88"/>
      <c r="F165" s="88"/>
      <c r="G165" s="43"/>
      <c r="O165" s="88"/>
      <c r="P165" s="226"/>
      <c r="Q165" s="43"/>
    </row>
    <row r="166" spans="1:17">
      <c r="A166" s="36"/>
      <c r="B166" s="18"/>
      <c r="C166" s="18"/>
      <c r="D166" s="88"/>
      <c r="E166" s="88"/>
      <c r="F166" s="88"/>
      <c r="G166" s="43"/>
      <c r="O166" s="88"/>
      <c r="P166" s="226"/>
      <c r="Q166" s="43"/>
    </row>
    <row r="167" spans="1:17">
      <c r="A167" s="8"/>
      <c r="B167" s="18"/>
      <c r="C167" s="18"/>
      <c r="D167" s="88"/>
      <c r="E167" s="88"/>
      <c r="F167" s="88"/>
      <c r="G167" s="43"/>
      <c r="O167" s="88"/>
      <c r="P167" s="225"/>
      <c r="Q167" s="43"/>
    </row>
    <row r="168" spans="1:17">
      <c r="A168" s="7"/>
      <c r="B168" s="4"/>
      <c r="C168" s="4"/>
      <c r="D168" s="88"/>
      <c r="E168" s="88"/>
      <c r="F168" s="88"/>
      <c r="G168" s="43"/>
      <c r="O168" s="88"/>
      <c r="P168" s="226"/>
      <c r="Q168" s="43"/>
    </row>
    <row r="169" spans="1:17">
      <c r="A169" s="8"/>
      <c r="B169" s="18"/>
      <c r="C169" s="18"/>
      <c r="D169" s="88"/>
      <c r="E169" s="88"/>
      <c r="F169" s="88"/>
      <c r="G169" s="43"/>
      <c r="O169" s="88"/>
      <c r="P169" s="226"/>
      <c r="Q169" s="43"/>
    </row>
    <row r="170" spans="1:17">
      <c r="A170" s="8"/>
      <c r="B170" s="9"/>
      <c r="C170" s="9"/>
      <c r="D170" s="88"/>
      <c r="E170" s="88"/>
      <c r="F170" s="88"/>
      <c r="G170" s="43"/>
      <c r="O170" s="88"/>
      <c r="P170" s="225"/>
      <c r="Q170" s="43"/>
    </row>
    <row r="171" spans="1:17">
      <c r="A171" s="8"/>
      <c r="B171" s="9"/>
      <c r="C171" s="9"/>
      <c r="D171" s="88"/>
      <c r="E171" s="88"/>
      <c r="F171" s="88"/>
      <c r="G171" s="43"/>
      <c r="O171" s="88"/>
      <c r="P171" s="225"/>
      <c r="Q171" s="43"/>
    </row>
    <row r="172" spans="1:17">
      <c r="A172" s="8"/>
      <c r="B172" s="9"/>
      <c r="C172" s="9"/>
      <c r="D172" s="88"/>
      <c r="E172" s="88"/>
      <c r="F172" s="88"/>
      <c r="G172" s="43"/>
      <c r="O172" s="88"/>
      <c r="P172" s="225"/>
      <c r="Q172" s="43"/>
    </row>
    <row r="173" spans="1:17">
      <c r="A173" s="8"/>
      <c r="B173" s="18"/>
      <c r="C173" s="18"/>
      <c r="D173" s="88"/>
      <c r="E173" s="88"/>
      <c r="F173" s="88"/>
      <c r="G173" s="43"/>
      <c r="O173" s="88"/>
      <c r="P173" s="226"/>
      <c r="Q173" s="43"/>
    </row>
    <row r="174" spans="1:17">
      <c r="A174" s="8"/>
      <c r="B174" s="18"/>
      <c r="C174" s="18"/>
      <c r="D174" s="88"/>
      <c r="E174" s="88"/>
      <c r="F174" s="88"/>
      <c r="G174" s="43"/>
      <c r="O174" s="88"/>
      <c r="P174" s="226"/>
      <c r="Q174" s="43"/>
    </row>
    <row r="175" spans="1:17">
      <c r="A175" s="8"/>
      <c r="B175" s="9"/>
      <c r="C175" s="9"/>
      <c r="D175" s="88"/>
      <c r="E175" s="88"/>
      <c r="F175" s="88"/>
      <c r="G175" s="43"/>
      <c r="O175" s="88"/>
      <c r="P175" s="226"/>
      <c r="Q175" s="43"/>
    </row>
    <row r="176" spans="1:17">
      <c r="A176" s="8"/>
      <c r="B176" s="9"/>
      <c r="C176" s="9"/>
      <c r="D176" s="88"/>
      <c r="E176" s="88"/>
      <c r="F176" s="88"/>
      <c r="G176" s="43"/>
      <c r="O176" s="88"/>
      <c r="P176" s="226"/>
      <c r="Q176" s="43"/>
    </row>
    <row r="177" spans="1:17">
      <c r="A177" s="8"/>
      <c r="B177" s="9"/>
      <c r="C177" s="9"/>
      <c r="D177" s="88"/>
      <c r="E177" s="88"/>
      <c r="F177" s="88"/>
      <c r="G177" s="43"/>
      <c r="O177" s="88"/>
      <c r="P177" s="225"/>
      <c r="Q177" s="43"/>
    </row>
    <row r="178" spans="1:17">
      <c r="A178" s="8"/>
      <c r="B178" s="18"/>
      <c r="C178" s="18"/>
      <c r="D178" s="88"/>
      <c r="E178" s="88"/>
      <c r="F178" s="88"/>
      <c r="G178" s="43"/>
      <c r="O178" s="88"/>
      <c r="P178" s="226"/>
      <c r="Q178" s="43"/>
    </row>
    <row r="179" spans="1:17">
      <c r="A179" s="8"/>
      <c r="B179" s="18"/>
      <c r="C179" s="18"/>
      <c r="D179" s="88"/>
      <c r="E179" s="88"/>
      <c r="F179" s="88"/>
      <c r="G179" s="43"/>
      <c r="O179" s="88"/>
      <c r="P179" s="226"/>
      <c r="Q179" s="43"/>
    </row>
    <row r="180" spans="1:17">
      <c r="A180" s="8"/>
      <c r="B180" s="9"/>
      <c r="C180" s="9"/>
      <c r="D180" s="88"/>
      <c r="E180" s="88"/>
      <c r="F180" s="88"/>
      <c r="G180" s="43"/>
      <c r="O180" s="88"/>
      <c r="P180" s="225"/>
      <c r="Q180" s="43"/>
    </row>
    <row r="181" spans="1:17">
      <c r="A181" s="8"/>
      <c r="B181" s="9"/>
      <c r="C181" s="9"/>
      <c r="D181" s="88"/>
      <c r="E181" s="88"/>
      <c r="F181" s="88"/>
      <c r="G181" s="43"/>
      <c r="O181" s="88"/>
      <c r="P181" s="225"/>
      <c r="Q181" s="43"/>
    </row>
    <row r="182" spans="1:17">
      <c r="A182" s="8"/>
      <c r="B182" s="9"/>
      <c r="C182" s="9"/>
      <c r="D182" s="88"/>
      <c r="E182" s="88"/>
      <c r="F182" s="88"/>
      <c r="G182" s="43"/>
      <c r="O182" s="88"/>
      <c r="P182" s="225"/>
      <c r="Q182" s="43"/>
    </row>
    <row r="183" spans="1:17">
      <c r="A183" s="8"/>
      <c r="B183" s="9"/>
      <c r="C183" s="9"/>
      <c r="D183" s="88"/>
      <c r="E183" s="88"/>
      <c r="F183" s="88"/>
      <c r="G183" s="43"/>
      <c r="O183" s="88"/>
      <c r="P183" s="225"/>
      <c r="Q183" s="43"/>
    </row>
    <row r="184" spans="1:17">
      <c r="A184" s="8"/>
      <c r="B184" s="18"/>
      <c r="C184" s="18"/>
      <c r="D184" s="88"/>
      <c r="E184" s="88"/>
      <c r="F184" s="88"/>
      <c r="G184" s="43"/>
      <c r="O184" s="88"/>
      <c r="P184" s="225"/>
      <c r="Q184" s="43"/>
    </row>
    <row r="185" spans="1:17">
      <c r="A185" s="8"/>
      <c r="B185" s="9"/>
      <c r="C185" s="9"/>
      <c r="D185" s="88"/>
      <c r="E185" s="88"/>
      <c r="F185" s="88"/>
      <c r="G185" s="43"/>
      <c r="O185" s="88"/>
      <c r="P185" s="225"/>
      <c r="Q185" s="43"/>
    </row>
    <row r="186" spans="1:17">
      <c r="A186" s="8"/>
      <c r="B186" s="9"/>
      <c r="C186" s="9"/>
      <c r="D186" s="88"/>
      <c r="E186" s="88"/>
      <c r="F186" s="88"/>
      <c r="G186" s="43"/>
      <c r="O186" s="88"/>
      <c r="P186" s="225"/>
      <c r="Q186" s="43"/>
    </row>
    <row r="187" spans="1:17">
      <c r="A187" s="8"/>
      <c r="B187" s="18"/>
      <c r="C187" s="18"/>
      <c r="D187" s="88"/>
      <c r="E187" s="88"/>
      <c r="F187" s="88"/>
      <c r="G187" s="43"/>
      <c r="O187" s="88"/>
      <c r="P187" s="225"/>
      <c r="Q187" s="43"/>
    </row>
    <row r="188" spans="1:17">
      <c r="A188" s="8"/>
      <c r="B188" s="9"/>
      <c r="C188" s="9"/>
      <c r="D188" s="88"/>
      <c r="E188" s="88"/>
      <c r="F188" s="88"/>
      <c r="G188" s="43"/>
      <c r="O188" s="88"/>
      <c r="P188" s="225"/>
      <c r="Q188" s="43"/>
    </row>
    <row r="189" spans="1:17">
      <c r="A189" s="8"/>
      <c r="B189" s="9"/>
      <c r="C189" s="9"/>
      <c r="D189" s="88"/>
      <c r="E189" s="88"/>
      <c r="F189" s="88"/>
      <c r="G189" s="43"/>
      <c r="O189" s="88"/>
      <c r="P189" s="225"/>
      <c r="Q189" s="43"/>
    </row>
    <row r="190" spans="1:17">
      <c r="A190" s="8"/>
      <c r="B190" s="9"/>
      <c r="C190" s="9"/>
      <c r="D190" s="88"/>
      <c r="E190" s="88"/>
      <c r="F190" s="88"/>
      <c r="G190" s="43"/>
      <c r="O190" s="88"/>
      <c r="P190" s="225"/>
      <c r="Q190" s="43"/>
    </row>
    <row r="191" spans="1:17">
      <c r="A191" s="8"/>
      <c r="B191" s="18"/>
      <c r="C191" s="18"/>
      <c r="D191" s="88"/>
      <c r="E191" s="88"/>
      <c r="F191" s="88"/>
      <c r="G191" s="43"/>
      <c r="O191" s="88"/>
      <c r="P191" s="225"/>
      <c r="Q191" s="43"/>
    </row>
    <row r="192" spans="1:17">
      <c r="A192" s="8"/>
      <c r="B192" s="18"/>
      <c r="C192" s="18"/>
      <c r="D192" s="88"/>
      <c r="E192" s="88"/>
      <c r="F192" s="88"/>
      <c r="G192" s="43"/>
      <c r="O192" s="88"/>
      <c r="P192" s="225"/>
      <c r="Q192" s="43"/>
    </row>
    <row r="193" spans="1:17">
      <c r="A193" s="8"/>
      <c r="B193" s="18"/>
      <c r="C193" s="18"/>
      <c r="D193" s="88"/>
      <c r="E193" s="88"/>
      <c r="F193" s="88"/>
      <c r="G193" s="43"/>
      <c r="O193" s="88"/>
      <c r="P193" s="225"/>
      <c r="Q193" s="43"/>
    </row>
    <row r="194" spans="1:17">
      <c r="A194" s="8"/>
      <c r="B194" s="18"/>
      <c r="C194" s="18"/>
      <c r="D194" s="88"/>
      <c r="E194" s="88"/>
      <c r="F194" s="88"/>
      <c r="G194" s="43"/>
      <c r="O194" s="88"/>
      <c r="P194" s="225"/>
      <c r="Q194" s="43"/>
    </row>
    <row r="195" spans="1:17">
      <c r="A195" s="8"/>
      <c r="B195" s="9"/>
      <c r="C195" s="9"/>
      <c r="D195" s="88"/>
      <c r="E195" s="88"/>
      <c r="F195" s="88"/>
      <c r="G195" s="43"/>
      <c r="O195" s="88"/>
      <c r="P195" s="225"/>
      <c r="Q195" s="43"/>
    </row>
    <row r="196" spans="1:17">
      <c r="A196" s="8"/>
      <c r="B196" s="9"/>
      <c r="C196" s="9"/>
      <c r="D196" s="88"/>
      <c r="E196" s="88"/>
      <c r="F196" s="88"/>
      <c r="G196" s="43"/>
      <c r="O196" s="88"/>
      <c r="P196" s="225"/>
      <c r="Q196" s="43"/>
    </row>
    <row r="197" spans="1:17">
      <c r="A197" s="8"/>
      <c r="B197" s="9"/>
      <c r="C197" s="9"/>
      <c r="D197" s="88"/>
      <c r="E197" s="88"/>
      <c r="F197" s="88"/>
      <c r="G197" s="43"/>
      <c r="O197" s="88"/>
      <c r="P197" s="225"/>
      <c r="Q197" s="43"/>
    </row>
    <row r="198" spans="1:17">
      <c r="A198" s="8"/>
      <c r="B198" s="9"/>
      <c r="C198" s="9"/>
      <c r="D198" s="88"/>
      <c r="E198" s="88"/>
      <c r="F198" s="88"/>
      <c r="G198" s="43"/>
      <c r="O198" s="88"/>
      <c r="P198" s="225"/>
      <c r="Q198" s="43"/>
    </row>
    <row r="199" spans="1:17">
      <c r="A199" s="8"/>
      <c r="B199" s="18"/>
      <c r="C199" s="18"/>
      <c r="D199" s="88"/>
      <c r="E199" s="88"/>
      <c r="F199" s="88"/>
      <c r="G199" s="43"/>
      <c r="O199" s="88"/>
      <c r="P199" s="225"/>
      <c r="Q199" s="43"/>
    </row>
    <row r="200" spans="1:17">
      <c r="A200" s="8"/>
      <c r="B200" s="18"/>
      <c r="C200" s="18"/>
      <c r="D200" s="88"/>
      <c r="E200" s="88"/>
      <c r="F200" s="88"/>
      <c r="G200" s="43"/>
      <c r="O200" s="88"/>
      <c r="P200" s="225"/>
      <c r="Q200" s="43"/>
    </row>
    <row r="201" spans="1:17">
      <c r="A201" s="8"/>
      <c r="B201" s="18"/>
      <c r="C201" s="18"/>
      <c r="D201" s="88"/>
      <c r="E201" s="88"/>
      <c r="F201" s="88"/>
      <c r="G201" s="43"/>
      <c r="O201" s="88"/>
      <c r="P201" s="225"/>
      <c r="Q201" s="43"/>
    </row>
    <row r="202" spans="1:17">
      <c r="A202" s="8"/>
      <c r="B202" s="18"/>
      <c r="C202" s="18"/>
      <c r="D202" s="88"/>
      <c r="E202" s="88"/>
      <c r="F202" s="88"/>
      <c r="G202" s="43"/>
      <c r="O202" s="88"/>
      <c r="P202" s="225"/>
      <c r="Q202" s="43"/>
    </row>
    <row r="203" spans="1:17">
      <c r="A203" s="7"/>
      <c r="B203" s="4"/>
      <c r="C203" s="4"/>
      <c r="D203" s="88"/>
      <c r="E203" s="88"/>
      <c r="F203" s="88"/>
      <c r="G203" s="43"/>
      <c r="O203" s="88"/>
      <c r="P203" s="225"/>
      <c r="Q203" s="43"/>
    </row>
    <row r="204" spans="1:17">
      <c r="A204" s="8"/>
      <c r="B204" s="9"/>
      <c r="C204" s="9"/>
      <c r="D204" s="88"/>
      <c r="E204" s="88"/>
      <c r="F204" s="88"/>
      <c r="G204" s="43"/>
      <c r="O204" s="88"/>
      <c r="P204" s="225"/>
      <c r="Q204" s="43"/>
    </row>
    <row r="205" spans="1:17">
      <c r="A205" s="8"/>
      <c r="B205" s="9"/>
      <c r="C205" s="18"/>
      <c r="D205" s="88"/>
      <c r="E205" s="88"/>
      <c r="F205" s="88"/>
      <c r="G205" s="43"/>
      <c r="O205" s="88"/>
      <c r="P205" s="225"/>
      <c r="Q205" s="43"/>
    </row>
    <row r="206" spans="1:17">
      <c r="A206" s="8"/>
      <c r="B206" s="9"/>
      <c r="C206" s="18"/>
      <c r="D206" s="88"/>
      <c r="E206" s="88"/>
      <c r="F206" s="88"/>
      <c r="G206" s="43"/>
      <c r="O206" s="88"/>
      <c r="P206" s="225"/>
      <c r="Q206" s="43"/>
    </row>
    <row r="207" spans="1:17">
      <c r="A207" s="8"/>
      <c r="B207" s="9"/>
      <c r="C207" s="18"/>
      <c r="D207" s="88"/>
      <c r="E207" s="88"/>
      <c r="F207" s="88"/>
      <c r="G207" s="43"/>
      <c r="O207" s="88"/>
      <c r="P207" s="225"/>
      <c r="Q207" s="43"/>
    </row>
    <row r="208" spans="1:17">
      <c r="A208" s="8"/>
      <c r="B208" s="9"/>
      <c r="C208" s="18"/>
      <c r="D208" s="88"/>
      <c r="E208" s="88"/>
      <c r="F208" s="88"/>
      <c r="G208" s="43"/>
      <c r="O208" s="88"/>
      <c r="P208" s="225"/>
      <c r="Q208" s="43"/>
    </row>
    <row r="209" spans="1:17" ht="15.75">
      <c r="A209" s="8"/>
      <c r="B209" s="9"/>
      <c r="C209" s="9"/>
      <c r="D209" s="88"/>
      <c r="E209" s="88"/>
      <c r="F209" s="88"/>
      <c r="G209" s="43"/>
      <c r="O209" s="88"/>
      <c r="P209" s="48"/>
      <c r="Q209" s="43"/>
    </row>
    <row r="210" spans="1:17" ht="15.75">
      <c r="A210" s="8"/>
      <c r="B210" s="9"/>
      <c r="C210" s="9"/>
      <c r="D210" s="88"/>
      <c r="E210" s="88"/>
      <c r="F210" s="88"/>
      <c r="G210" s="43"/>
      <c r="O210" s="88"/>
      <c r="P210" s="48"/>
      <c r="Q210" s="43"/>
    </row>
    <row r="211" spans="1:17" ht="15.75">
      <c r="A211" s="8"/>
      <c r="B211" s="18"/>
      <c r="C211" s="18"/>
      <c r="D211" s="88"/>
      <c r="E211" s="88"/>
      <c r="F211" s="88"/>
      <c r="G211" s="47"/>
      <c r="O211" s="88"/>
      <c r="P211" s="48"/>
      <c r="Q211" s="47"/>
    </row>
    <row r="212" spans="1:17" ht="15.75">
      <c r="A212" s="8"/>
      <c r="B212" s="18"/>
      <c r="C212" s="18"/>
      <c r="D212" s="88"/>
      <c r="E212" s="88"/>
      <c r="F212" s="88"/>
      <c r="G212" s="47"/>
      <c r="O212" s="88"/>
      <c r="P212" s="48"/>
      <c r="Q212" s="47"/>
    </row>
    <row r="213" spans="1:17" ht="15.75">
      <c r="A213" s="8"/>
      <c r="B213" s="18"/>
      <c r="C213" s="18"/>
      <c r="D213" s="88"/>
      <c r="E213" s="88"/>
      <c r="F213" s="88"/>
      <c r="G213" s="47"/>
      <c r="O213" s="88"/>
      <c r="P213" s="48"/>
      <c r="Q213" s="47"/>
    </row>
    <row r="214" spans="1:17" ht="15.75">
      <c r="A214" s="8"/>
      <c r="B214" s="18"/>
      <c r="C214" s="18"/>
      <c r="D214" s="88"/>
      <c r="E214" s="88"/>
      <c r="F214" s="88"/>
      <c r="G214" s="47"/>
      <c r="O214" s="88"/>
      <c r="P214" s="48"/>
      <c r="Q214" s="47"/>
    </row>
    <row r="215" spans="1:17" ht="15.75">
      <c r="A215" s="7"/>
      <c r="B215" s="4"/>
      <c r="C215" s="4"/>
      <c r="D215" s="88"/>
      <c r="E215" s="88"/>
      <c r="F215" s="88"/>
      <c r="G215" s="47"/>
      <c r="O215" s="88"/>
      <c r="P215" s="48"/>
      <c r="Q215" s="47"/>
    </row>
    <row r="216" spans="1:17" ht="15.75">
      <c r="A216" s="8"/>
      <c r="B216" s="9"/>
      <c r="C216" s="9"/>
      <c r="D216" s="88"/>
      <c r="E216" s="88"/>
      <c r="F216" s="88"/>
      <c r="G216" s="47"/>
      <c r="O216" s="88"/>
      <c r="P216" s="48"/>
      <c r="Q216" s="47"/>
    </row>
    <row r="217" spans="1:17" ht="15.75">
      <c r="A217" s="8"/>
      <c r="B217" s="18"/>
      <c r="C217" s="18"/>
      <c r="D217" s="88"/>
      <c r="E217" s="88"/>
      <c r="F217" s="88"/>
      <c r="G217" s="47"/>
      <c r="O217" s="88"/>
      <c r="P217" s="48"/>
      <c r="Q217" s="47"/>
    </row>
    <row r="218" spans="1:17" ht="15.75">
      <c r="A218" s="8"/>
      <c r="B218" s="18"/>
      <c r="C218" s="18"/>
      <c r="D218" s="88"/>
      <c r="E218" s="88"/>
      <c r="F218" s="88"/>
      <c r="G218" s="47"/>
      <c r="O218" s="88"/>
      <c r="P218" s="48"/>
      <c r="Q218" s="47"/>
    </row>
    <row r="219" spans="1:17" ht="15.75">
      <c r="A219" s="8"/>
      <c r="B219" s="18"/>
      <c r="C219" s="18"/>
      <c r="D219" s="88"/>
      <c r="E219" s="88"/>
      <c r="F219" s="88"/>
      <c r="G219" s="47"/>
      <c r="O219" s="88"/>
      <c r="P219" s="48"/>
      <c r="Q219" s="47"/>
    </row>
    <row r="220" spans="1:17" ht="15.75">
      <c r="A220" s="8"/>
      <c r="B220" s="18"/>
      <c r="C220" s="18"/>
      <c r="D220" s="88"/>
      <c r="E220" s="88"/>
      <c r="F220" s="88"/>
      <c r="G220" s="47"/>
      <c r="O220" s="88"/>
      <c r="P220" s="48"/>
      <c r="Q220" s="47"/>
    </row>
    <row r="221" spans="1:17" ht="15.75">
      <c r="A221" s="7"/>
      <c r="B221" s="4"/>
      <c r="C221" s="4"/>
      <c r="D221" s="88"/>
      <c r="E221" s="88"/>
      <c r="F221" s="88"/>
      <c r="G221" s="47"/>
      <c r="O221" s="88"/>
      <c r="P221" s="48"/>
      <c r="Q221" s="47"/>
    </row>
    <row r="222" spans="1:17" ht="15.75">
      <c r="A222" s="8"/>
      <c r="B222" s="9"/>
      <c r="C222" s="9"/>
      <c r="D222" s="88"/>
      <c r="E222" s="88"/>
      <c r="F222" s="88"/>
      <c r="G222" s="47"/>
      <c r="O222" s="88"/>
      <c r="P222" s="48"/>
      <c r="Q222" s="47"/>
    </row>
    <row r="223" spans="1:17" ht="15.75">
      <c r="A223" s="8"/>
      <c r="B223" s="9"/>
      <c r="C223" s="18"/>
      <c r="D223" s="88"/>
      <c r="E223" s="88"/>
      <c r="F223" s="88"/>
      <c r="G223" s="47"/>
      <c r="O223" s="88"/>
      <c r="P223" s="48"/>
      <c r="Q223" s="47"/>
    </row>
    <row r="224" spans="1:17" ht="15.75">
      <c r="A224" s="8"/>
      <c r="B224" s="9"/>
      <c r="C224" s="18"/>
      <c r="D224" s="88"/>
      <c r="E224" s="88"/>
      <c r="F224" s="88"/>
      <c r="G224" s="47"/>
      <c r="O224" s="88"/>
      <c r="P224" s="48"/>
      <c r="Q224" s="47"/>
    </row>
    <row r="225" spans="1:17" ht="15.75">
      <c r="A225" s="8"/>
      <c r="B225" s="9"/>
      <c r="C225" s="18"/>
      <c r="D225" s="88"/>
      <c r="E225" s="88"/>
      <c r="F225" s="88"/>
      <c r="G225" s="47"/>
      <c r="O225" s="88"/>
      <c r="P225" s="48"/>
      <c r="Q225" s="47"/>
    </row>
    <row r="226" spans="1:17" ht="15.75">
      <c r="A226" s="8"/>
      <c r="B226" s="9"/>
      <c r="C226" s="18"/>
      <c r="D226" s="88"/>
      <c r="E226" s="88"/>
      <c r="F226" s="88"/>
      <c r="G226" s="47"/>
      <c r="O226" s="88"/>
      <c r="P226" s="48"/>
      <c r="Q226" s="47"/>
    </row>
    <row r="227" spans="1:17" ht="15.75">
      <c r="A227" s="8"/>
      <c r="B227" s="9"/>
      <c r="C227" s="18"/>
      <c r="D227" s="88"/>
      <c r="E227" s="88"/>
      <c r="F227" s="88"/>
      <c r="G227" s="47"/>
      <c r="O227" s="88"/>
      <c r="P227" s="48"/>
      <c r="Q227" s="47"/>
    </row>
    <row r="228" spans="1:17" ht="15.75">
      <c r="A228" s="8"/>
      <c r="B228" s="9"/>
      <c r="C228" s="9"/>
      <c r="D228" s="88"/>
      <c r="E228" s="88"/>
      <c r="F228" s="88"/>
      <c r="G228" s="47"/>
      <c r="O228" s="88"/>
      <c r="P228" s="48"/>
      <c r="Q228" s="47"/>
    </row>
    <row r="229" spans="1:17" ht="15.75">
      <c r="A229" s="8"/>
      <c r="B229" s="9"/>
      <c r="C229" s="18"/>
      <c r="D229" s="88"/>
      <c r="E229" s="88"/>
      <c r="F229" s="88"/>
      <c r="G229" s="47"/>
      <c r="O229" s="88"/>
      <c r="P229" s="48"/>
      <c r="Q229" s="47"/>
    </row>
    <row r="230" spans="1:17" ht="15.75">
      <c r="A230" s="8"/>
      <c r="B230" s="9"/>
      <c r="C230" s="18"/>
      <c r="D230" s="88"/>
      <c r="E230" s="88"/>
      <c r="F230" s="88"/>
      <c r="G230" s="47"/>
      <c r="O230" s="88"/>
      <c r="P230" s="48"/>
      <c r="Q230" s="47"/>
    </row>
    <row r="231" spans="1:17" ht="15.75">
      <c r="A231" s="8"/>
      <c r="B231" s="9"/>
      <c r="C231" s="18"/>
      <c r="D231" s="88"/>
      <c r="E231" s="88"/>
      <c r="F231" s="88"/>
      <c r="G231" s="47"/>
      <c r="O231" s="88"/>
      <c r="P231" s="48"/>
      <c r="Q231" s="47"/>
    </row>
    <row r="232" spans="1:17" ht="15.75">
      <c r="A232" s="8"/>
      <c r="B232" s="9"/>
      <c r="C232" s="18"/>
      <c r="D232" s="88"/>
      <c r="E232" s="88"/>
      <c r="F232" s="88"/>
      <c r="G232" s="47"/>
      <c r="O232" s="88"/>
      <c r="P232" s="48"/>
      <c r="Q232" s="47"/>
    </row>
    <row r="233" spans="1:17" ht="15.75">
      <c r="A233" s="8"/>
      <c r="B233" s="9"/>
      <c r="C233" s="9"/>
      <c r="D233" s="88"/>
      <c r="E233" s="88"/>
      <c r="F233" s="88"/>
      <c r="G233" s="47"/>
      <c r="O233" s="88"/>
      <c r="P233" s="48"/>
      <c r="Q233" s="47"/>
    </row>
    <row r="234" spans="1:17" ht="15.75">
      <c r="A234" s="8"/>
      <c r="B234" s="9"/>
      <c r="C234" s="9"/>
      <c r="D234" s="88"/>
      <c r="E234" s="88"/>
      <c r="F234" s="88"/>
      <c r="G234" s="47"/>
      <c r="O234" s="88"/>
      <c r="P234" s="48"/>
      <c r="Q234" s="47"/>
    </row>
    <row r="235" spans="1:17" ht="15.75">
      <c r="A235" s="8"/>
      <c r="B235" s="9"/>
      <c r="C235" s="9"/>
      <c r="D235" s="88"/>
      <c r="E235" s="88"/>
      <c r="F235" s="88"/>
      <c r="G235" s="47"/>
      <c r="O235" s="88"/>
      <c r="P235" s="48"/>
      <c r="Q235" s="47"/>
    </row>
    <row r="236" spans="1:17" ht="15.75">
      <c r="A236" s="8"/>
      <c r="B236" s="18"/>
      <c r="C236" s="18"/>
      <c r="D236" s="88"/>
      <c r="E236" s="88"/>
      <c r="F236" s="88"/>
      <c r="G236" s="47"/>
      <c r="O236" s="88"/>
      <c r="P236" s="48"/>
      <c r="Q236" s="47"/>
    </row>
    <row r="237" spans="1:17" ht="15.75">
      <c r="A237" s="8"/>
      <c r="B237" s="18"/>
      <c r="C237" s="18"/>
      <c r="D237" s="88"/>
      <c r="E237" s="88"/>
      <c r="F237" s="88"/>
      <c r="G237" s="47"/>
      <c r="O237" s="88"/>
      <c r="P237" s="48"/>
      <c r="Q237" s="47"/>
    </row>
    <row r="238" spans="1:17" ht="15.75">
      <c r="A238" s="8"/>
      <c r="B238" s="9"/>
      <c r="C238" s="9"/>
      <c r="D238" s="88"/>
      <c r="E238" s="88"/>
      <c r="F238" s="88"/>
      <c r="G238" s="47"/>
      <c r="O238" s="88"/>
      <c r="P238" s="48"/>
      <c r="Q238" s="47"/>
    </row>
    <row r="239" spans="1:17" ht="15.75">
      <c r="A239" s="8"/>
      <c r="B239" s="9"/>
      <c r="C239" s="9"/>
      <c r="D239" s="88"/>
      <c r="E239" s="88"/>
      <c r="F239" s="88"/>
      <c r="G239" s="47"/>
      <c r="O239" s="88"/>
      <c r="P239" s="48"/>
      <c r="Q239" s="47"/>
    </row>
    <row r="240" spans="1:17" ht="15.75">
      <c r="A240" s="8"/>
      <c r="B240" s="9"/>
      <c r="C240" s="9"/>
      <c r="D240" s="88"/>
      <c r="E240" s="88"/>
      <c r="F240" s="88"/>
      <c r="G240" s="47"/>
      <c r="O240" s="88"/>
      <c r="P240" s="48"/>
      <c r="Q240" s="47"/>
    </row>
    <row r="241" spans="1:17" ht="15.75">
      <c r="A241" s="8"/>
      <c r="B241" s="9"/>
      <c r="C241" s="9"/>
      <c r="D241" s="88"/>
      <c r="E241" s="88"/>
      <c r="F241" s="88"/>
      <c r="G241" s="47"/>
      <c r="O241" s="88"/>
      <c r="P241" s="48"/>
      <c r="Q241" s="47"/>
    </row>
    <row r="242" spans="1:17" ht="15.75">
      <c r="A242" s="8"/>
      <c r="B242" s="18"/>
      <c r="C242" s="18"/>
      <c r="D242" s="88"/>
      <c r="E242" s="88"/>
      <c r="F242" s="88"/>
      <c r="G242" s="47"/>
      <c r="O242" s="88"/>
      <c r="P242" s="48"/>
      <c r="Q242" s="47"/>
    </row>
    <row r="243" spans="1:17" ht="15.75">
      <c r="A243" s="8"/>
      <c r="B243" s="18"/>
      <c r="C243" s="18"/>
      <c r="D243" s="88"/>
      <c r="E243" s="88"/>
      <c r="F243" s="88"/>
      <c r="G243" s="47"/>
      <c r="O243" s="88"/>
      <c r="P243" s="48"/>
      <c r="Q243" s="47"/>
    </row>
    <row r="244" spans="1:17" ht="15.75">
      <c r="A244" s="8"/>
      <c r="B244" s="18"/>
      <c r="C244" s="18"/>
      <c r="D244" s="88"/>
      <c r="E244" s="88"/>
      <c r="F244" s="88"/>
      <c r="G244" s="47"/>
      <c r="O244" s="88"/>
      <c r="P244" s="48"/>
      <c r="Q244" s="47"/>
    </row>
    <row r="245" spans="1:17" ht="15.75">
      <c r="A245" s="8"/>
      <c r="B245" s="18"/>
      <c r="C245" s="18"/>
      <c r="D245" s="88"/>
      <c r="E245" s="88"/>
      <c r="F245" s="88"/>
      <c r="G245" s="47"/>
      <c r="O245" s="88"/>
      <c r="P245" s="48"/>
      <c r="Q245" s="47"/>
    </row>
    <row r="246" spans="1:17" ht="15.75">
      <c r="A246" s="8"/>
      <c r="B246" s="9"/>
      <c r="C246" s="9"/>
      <c r="D246" s="88"/>
      <c r="E246" s="88"/>
      <c r="F246" s="88"/>
      <c r="G246" s="47"/>
      <c r="O246" s="88"/>
      <c r="P246" s="48"/>
      <c r="Q246" s="47"/>
    </row>
    <row r="247" spans="1:17" ht="15.75">
      <c r="A247" s="8"/>
      <c r="B247" s="9"/>
      <c r="C247" s="9"/>
      <c r="D247" s="88"/>
      <c r="E247" s="88"/>
      <c r="F247" s="88"/>
      <c r="G247" s="47"/>
      <c r="O247" s="88"/>
      <c r="P247" s="48"/>
      <c r="Q247" s="47"/>
    </row>
    <row r="248" spans="1:17" ht="15.75">
      <c r="A248" s="8"/>
      <c r="B248" s="18"/>
      <c r="C248" s="18"/>
      <c r="D248" s="88"/>
      <c r="E248" s="88"/>
      <c r="F248" s="88"/>
      <c r="G248" s="43"/>
      <c r="O248" s="88"/>
      <c r="P248" s="48"/>
      <c r="Q248" s="43"/>
    </row>
    <row r="249" spans="1:17" ht="15.75">
      <c r="A249" s="8"/>
      <c r="B249" s="18"/>
      <c r="C249" s="18"/>
      <c r="D249" s="88"/>
      <c r="E249" s="88"/>
      <c r="F249" s="88"/>
      <c r="G249" s="43"/>
      <c r="O249" s="88"/>
      <c r="P249" s="48"/>
      <c r="Q249" s="43"/>
    </row>
    <row r="250" spans="1:17" ht="15.75">
      <c r="A250" s="8"/>
      <c r="B250" s="18"/>
      <c r="C250" s="18"/>
      <c r="D250" s="88"/>
      <c r="E250" s="88"/>
      <c r="F250" s="88"/>
      <c r="G250" s="43"/>
      <c r="O250" s="88"/>
      <c r="P250" s="48"/>
      <c r="Q250" s="43"/>
    </row>
    <row r="251" spans="1:17" ht="15.75">
      <c r="A251" s="8"/>
      <c r="B251" s="18"/>
      <c r="C251" s="18"/>
      <c r="D251" s="88"/>
      <c r="E251" s="88"/>
      <c r="F251" s="88"/>
      <c r="G251" s="43"/>
      <c r="O251" s="88"/>
      <c r="P251" s="48"/>
      <c r="Q251" s="43"/>
    </row>
    <row r="252" spans="1:17" ht="15.75">
      <c r="A252" s="8"/>
      <c r="B252" s="9"/>
      <c r="C252" s="9"/>
      <c r="D252" s="88"/>
      <c r="E252" s="88"/>
      <c r="F252" s="88"/>
      <c r="G252" s="43"/>
      <c r="O252" s="88"/>
      <c r="P252" s="48"/>
      <c r="Q252" s="43"/>
    </row>
    <row r="253" spans="1:17" ht="15.75">
      <c r="A253" s="8"/>
      <c r="B253" s="9"/>
      <c r="C253" s="9"/>
      <c r="D253" s="88"/>
      <c r="E253" s="88"/>
      <c r="F253" s="88"/>
      <c r="G253" s="43"/>
      <c r="O253" s="88"/>
      <c r="P253" s="48"/>
      <c r="Q253" s="43"/>
    </row>
    <row r="254" spans="1:17" ht="15.75">
      <c r="A254" s="8"/>
      <c r="B254" s="18"/>
      <c r="C254" s="18"/>
      <c r="D254" s="88"/>
      <c r="E254" s="88"/>
      <c r="F254" s="88"/>
      <c r="G254" s="43"/>
      <c r="O254" s="88"/>
      <c r="P254" s="48"/>
      <c r="Q254" s="43"/>
    </row>
    <row r="255" spans="1:17" ht="15.75">
      <c r="A255" s="8"/>
      <c r="B255" s="18"/>
      <c r="C255" s="18"/>
      <c r="D255" s="88"/>
      <c r="E255" s="88"/>
      <c r="F255" s="88"/>
      <c r="G255" s="43"/>
      <c r="O255" s="88"/>
      <c r="P255" s="48"/>
      <c r="Q255" s="43"/>
    </row>
    <row r="256" spans="1:17" ht="15.75">
      <c r="A256" s="8"/>
      <c r="B256" s="18"/>
      <c r="C256" s="18"/>
      <c r="D256" s="88"/>
      <c r="E256" s="88"/>
      <c r="F256" s="88"/>
      <c r="G256" s="43"/>
      <c r="O256" s="88"/>
      <c r="P256" s="48"/>
      <c r="Q256" s="43"/>
    </row>
    <row r="257" spans="1:17" ht="15.75">
      <c r="A257" s="8"/>
      <c r="B257" s="9"/>
      <c r="C257" s="9"/>
      <c r="D257" s="88"/>
      <c r="E257" s="88"/>
      <c r="F257" s="88"/>
      <c r="G257" s="43"/>
      <c r="O257" s="88"/>
      <c r="P257" s="48"/>
      <c r="Q257" s="43"/>
    </row>
    <row r="258" spans="1:17" ht="15.75">
      <c r="A258" s="8"/>
      <c r="B258" s="9"/>
      <c r="C258" s="9"/>
      <c r="D258" s="88"/>
      <c r="E258" s="88"/>
      <c r="F258" s="88"/>
      <c r="G258" s="43"/>
      <c r="O258" s="88"/>
      <c r="P258" s="48"/>
      <c r="Q258" s="43"/>
    </row>
    <row r="259" spans="1:17" ht="15.75">
      <c r="A259" s="8"/>
      <c r="B259" s="9"/>
      <c r="C259" s="9"/>
      <c r="D259" s="88"/>
      <c r="E259" s="88"/>
      <c r="F259" s="88"/>
      <c r="G259" s="43"/>
      <c r="O259" s="88"/>
      <c r="P259" s="48"/>
      <c r="Q259" s="43"/>
    </row>
    <row r="260" spans="1:17" ht="15.75">
      <c r="A260" s="8"/>
      <c r="B260" s="18"/>
      <c r="C260" s="18"/>
      <c r="D260" s="88"/>
      <c r="E260" s="88"/>
      <c r="F260" s="88"/>
      <c r="G260" s="43"/>
      <c r="O260" s="88"/>
      <c r="P260" s="48"/>
      <c r="Q260" s="43"/>
    </row>
    <row r="261" spans="1:17" ht="15.75">
      <c r="A261" s="8"/>
      <c r="B261" s="9"/>
      <c r="C261" s="9"/>
      <c r="D261" s="88"/>
      <c r="E261" s="88"/>
      <c r="F261" s="88"/>
      <c r="G261" s="43"/>
      <c r="O261" s="88"/>
      <c r="P261" s="48"/>
      <c r="Q261" s="43"/>
    </row>
    <row r="262" spans="1:17" ht="15.75">
      <c r="A262" s="8"/>
      <c r="B262" s="18"/>
      <c r="C262" s="18"/>
      <c r="D262" s="88"/>
      <c r="E262" s="88"/>
      <c r="F262" s="88"/>
      <c r="G262" s="43"/>
      <c r="O262" s="88"/>
      <c r="P262" s="48"/>
      <c r="Q262" s="43"/>
    </row>
    <row r="263" spans="1:17" ht="15.75">
      <c r="A263" s="8"/>
      <c r="B263" s="18"/>
      <c r="C263" s="18"/>
      <c r="D263" s="88"/>
      <c r="E263" s="88"/>
      <c r="F263" s="88"/>
      <c r="G263" s="43"/>
      <c r="O263" s="88"/>
      <c r="P263" s="48"/>
      <c r="Q263" s="43"/>
    </row>
    <row r="264" spans="1:17" ht="15.75">
      <c r="A264" s="8"/>
      <c r="B264" s="18"/>
      <c r="C264" s="18"/>
      <c r="D264" s="88"/>
      <c r="E264" s="88"/>
      <c r="F264" s="88"/>
      <c r="G264" s="43"/>
      <c r="O264" s="88"/>
      <c r="P264" s="48"/>
      <c r="Q264" s="43"/>
    </row>
    <row r="265" spans="1:17" ht="15.75">
      <c r="A265" s="8"/>
      <c r="B265" s="9"/>
      <c r="C265" s="9"/>
      <c r="D265" s="88"/>
      <c r="E265" s="88"/>
      <c r="F265" s="88"/>
      <c r="G265" s="43"/>
      <c r="O265" s="88"/>
      <c r="P265" s="48"/>
      <c r="Q265" s="43"/>
    </row>
    <row r="266" spans="1:17" ht="15.75">
      <c r="A266" s="8"/>
      <c r="B266" s="9"/>
      <c r="C266" s="9"/>
      <c r="D266" s="88"/>
      <c r="E266" s="88"/>
      <c r="F266" s="88"/>
      <c r="G266" s="43"/>
      <c r="O266" s="88"/>
      <c r="P266" s="48"/>
      <c r="Q266" s="43"/>
    </row>
    <row r="267" spans="1:17" ht="15.75">
      <c r="A267" s="8"/>
      <c r="B267" s="18"/>
      <c r="C267" s="18"/>
      <c r="D267" s="88"/>
      <c r="E267" s="88"/>
      <c r="F267" s="88"/>
      <c r="G267" s="43"/>
      <c r="O267" s="88"/>
      <c r="P267" s="48"/>
      <c r="Q267" s="43"/>
    </row>
    <row r="268" spans="1:17" ht="15.75">
      <c r="A268" s="8"/>
      <c r="B268" s="18"/>
      <c r="C268" s="18"/>
      <c r="D268" s="88"/>
      <c r="E268" s="88"/>
      <c r="F268" s="88"/>
      <c r="G268" s="43"/>
      <c r="O268" s="88"/>
      <c r="P268" s="48"/>
      <c r="Q268" s="43"/>
    </row>
    <row r="269" spans="1:17" ht="15.75">
      <c r="A269" s="8"/>
      <c r="B269" s="18"/>
      <c r="C269" s="18"/>
      <c r="D269" s="88"/>
      <c r="E269" s="88"/>
      <c r="F269" s="88"/>
      <c r="G269" s="43"/>
      <c r="O269" s="88"/>
      <c r="P269" s="48"/>
      <c r="Q269" s="43"/>
    </row>
    <row r="270" spans="1:17" ht="15.75">
      <c r="A270" s="8"/>
      <c r="B270" s="9"/>
      <c r="C270" s="9"/>
      <c r="D270" s="88"/>
      <c r="E270" s="88"/>
      <c r="F270" s="88"/>
      <c r="G270" s="43"/>
      <c r="O270" s="88"/>
      <c r="P270" s="48"/>
      <c r="Q270" s="43"/>
    </row>
    <row r="271" spans="1:17" ht="15.75">
      <c r="A271" s="8"/>
      <c r="B271" s="18"/>
      <c r="C271" s="33"/>
      <c r="D271" s="88"/>
      <c r="E271" s="88"/>
      <c r="F271" s="88"/>
      <c r="G271" s="43"/>
      <c r="O271" s="88"/>
      <c r="P271" s="48"/>
      <c r="Q271" s="43"/>
    </row>
    <row r="272" spans="1:17" ht="15.75">
      <c r="A272" s="8"/>
      <c r="B272" s="9"/>
      <c r="C272" s="9"/>
      <c r="D272" s="88"/>
      <c r="E272" s="88"/>
      <c r="F272" s="88"/>
      <c r="G272" s="43"/>
      <c r="O272" s="88"/>
      <c r="P272" s="48"/>
      <c r="Q272" s="43"/>
    </row>
    <row r="273" spans="1:17" ht="15.75">
      <c r="A273" s="10"/>
      <c r="B273" s="9"/>
      <c r="C273" s="9"/>
      <c r="D273" s="88"/>
      <c r="E273" s="88"/>
      <c r="F273" s="88"/>
      <c r="G273" s="43"/>
      <c r="O273" s="88"/>
      <c r="P273" s="48"/>
      <c r="Q273" s="43"/>
    </row>
    <row r="274" spans="1:17" ht="15.75">
      <c r="A274" s="10"/>
      <c r="B274" s="9"/>
      <c r="C274" s="9"/>
      <c r="D274" s="88"/>
      <c r="E274" s="88"/>
      <c r="F274" s="88"/>
      <c r="G274" s="43"/>
      <c r="O274" s="88"/>
      <c r="P274" s="48"/>
      <c r="Q274" s="43"/>
    </row>
    <row r="275" spans="1:17" ht="15.75">
      <c r="A275" s="8"/>
      <c r="B275" s="9"/>
      <c r="C275" s="9"/>
      <c r="D275" s="88"/>
      <c r="E275" s="88"/>
      <c r="F275" s="88"/>
      <c r="G275" s="43"/>
      <c r="O275" s="88"/>
      <c r="P275" s="48"/>
      <c r="Q275" s="43"/>
    </row>
    <row r="276" spans="1:17" ht="15.75">
      <c r="A276" s="8"/>
      <c r="B276" s="9"/>
      <c r="C276" s="9"/>
      <c r="D276" s="88"/>
      <c r="E276" s="88"/>
      <c r="F276" s="88"/>
      <c r="G276" s="43"/>
      <c r="O276" s="88"/>
      <c r="P276" s="48"/>
      <c r="Q276" s="43"/>
    </row>
    <row r="277" spans="1:17" ht="15.75">
      <c r="A277" s="8"/>
      <c r="B277" s="18"/>
      <c r="C277" s="18"/>
      <c r="D277" s="88"/>
      <c r="E277" s="88"/>
      <c r="F277" s="88"/>
      <c r="G277" s="43"/>
      <c r="O277" s="88"/>
      <c r="P277" s="48"/>
      <c r="Q277" s="43"/>
    </row>
    <row r="278" spans="1:17" ht="15.75">
      <c r="A278" s="8"/>
      <c r="B278" s="18"/>
      <c r="C278" s="18"/>
      <c r="D278" s="88"/>
      <c r="E278" s="88"/>
      <c r="F278" s="88"/>
      <c r="G278" s="43"/>
      <c r="O278" s="88"/>
      <c r="P278" s="48"/>
      <c r="Q278" s="43"/>
    </row>
    <row r="279" spans="1:17" ht="15.75">
      <c r="A279" s="8"/>
      <c r="B279" s="9"/>
      <c r="C279" s="9"/>
      <c r="D279" s="88"/>
      <c r="E279" s="88"/>
      <c r="F279" s="88"/>
      <c r="G279" s="43"/>
      <c r="O279" s="88"/>
      <c r="P279" s="48"/>
      <c r="Q279" s="43"/>
    </row>
    <row r="280" spans="1:17" ht="15.75">
      <c r="A280" s="14"/>
      <c r="B280" s="10"/>
      <c r="C280" s="10"/>
      <c r="D280" s="88"/>
      <c r="E280" s="88"/>
      <c r="F280" s="88"/>
      <c r="G280" s="43"/>
      <c r="O280" s="88"/>
      <c r="P280" s="48"/>
      <c r="Q280" s="43"/>
    </row>
    <row r="281" spans="1:17" ht="15.75">
      <c r="A281" s="8"/>
      <c r="B281" s="18"/>
      <c r="C281" s="18"/>
      <c r="D281" s="88"/>
      <c r="E281" s="88"/>
      <c r="F281" s="88"/>
      <c r="G281" s="43"/>
      <c r="O281" s="88"/>
      <c r="P281" s="48"/>
      <c r="Q281" s="43"/>
    </row>
    <row r="282" spans="1:17" ht="15.75">
      <c r="A282" s="8"/>
      <c r="B282" s="9"/>
      <c r="C282" s="9"/>
      <c r="D282" s="88"/>
      <c r="E282" s="88"/>
      <c r="F282" s="88"/>
      <c r="G282" s="43"/>
      <c r="O282" s="88"/>
      <c r="P282" s="48"/>
      <c r="Q282" s="43"/>
    </row>
    <row r="283" spans="1:17" ht="15.75">
      <c r="A283" s="8"/>
      <c r="B283" s="9"/>
      <c r="C283" s="9"/>
      <c r="D283" s="88"/>
      <c r="E283" s="88"/>
      <c r="F283" s="88"/>
      <c r="G283" s="43"/>
      <c r="O283" s="88"/>
      <c r="P283" s="48"/>
      <c r="Q283" s="43"/>
    </row>
    <row r="284" spans="1:17" ht="15.75">
      <c r="A284" s="8"/>
      <c r="B284" s="18"/>
      <c r="C284" s="18"/>
      <c r="D284" s="88"/>
      <c r="E284" s="88"/>
      <c r="F284" s="88"/>
      <c r="G284" s="43"/>
      <c r="O284" s="88"/>
      <c r="P284" s="48"/>
      <c r="Q284" s="43"/>
    </row>
    <row r="285" spans="1:17" ht="15.75">
      <c r="A285" s="8"/>
      <c r="B285" s="18"/>
      <c r="C285" s="9"/>
      <c r="D285" s="88"/>
      <c r="E285" s="88"/>
      <c r="F285" s="88"/>
      <c r="G285" s="43"/>
      <c r="O285" s="88"/>
      <c r="P285" s="48"/>
      <c r="Q285" s="43"/>
    </row>
    <row r="286" spans="1:17" ht="15.75">
      <c r="A286" s="8"/>
      <c r="B286" s="9"/>
      <c r="C286" s="9"/>
      <c r="D286" s="88"/>
      <c r="E286" s="88"/>
      <c r="F286" s="88"/>
      <c r="G286" s="43"/>
      <c r="O286" s="88"/>
      <c r="P286" s="48"/>
      <c r="Q286" s="43"/>
    </row>
    <row r="287" spans="1:17" ht="15.75">
      <c r="A287" s="8"/>
      <c r="B287" s="9"/>
      <c r="C287" s="9"/>
      <c r="D287" s="88"/>
      <c r="E287" s="88"/>
      <c r="F287" s="88"/>
      <c r="G287" s="43"/>
      <c r="O287" s="88"/>
      <c r="P287" s="48"/>
      <c r="Q287" s="43"/>
    </row>
    <row r="288" spans="1:17" ht="15.75">
      <c r="A288" s="8"/>
      <c r="B288" s="9"/>
      <c r="C288" s="18"/>
      <c r="D288" s="88"/>
      <c r="E288" s="88"/>
      <c r="F288" s="88"/>
      <c r="G288" s="43"/>
      <c r="O288" s="88"/>
      <c r="P288" s="48"/>
      <c r="Q288" s="43"/>
    </row>
    <row r="289" spans="1:17" ht="15.75">
      <c r="A289" s="8"/>
      <c r="B289" s="9"/>
      <c r="C289" s="18"/>
      <c r="D289" s="88"/>
      <c r="E289" s="88"/>
      <c r="F289" s="88"/>
      <c r="G289" s="43"/>
      <c r="O289" s="88"/>
      <c r="P289" s="48"/>
      <c r="Q289" s="43"/>
    </row>
    <row r="290" spans="1:17" ht="15.75">
      <c r="A290" s="8"/>
      <c r="B290" s="9"/>
      <c r="C290" s="9"/>
      <c r="D290" s="88"/>
      <c r="E290" s="88"/>
      <c r="F290" s="88"/>
      <c r="G290" s="43"/>
      <c r="O290" s="88"/>
      <c r="P290" s="48"/>
      <c r="Q290" s="43"/>
    </row>
    <row r="291" spans="1:17" ht="15.75">
      <c r="A291" s="8"/>
      <c r="B291" s="9"/>
      <c r="C291" s="9"/>
      <c r="D291" s="88"/>
      <c r="E291" s="88"/>
      <c r="F291" s="88"/>
      <c r="G291" s="43"/>
      <c r="O291" s="88"/>
      <c r="P291" s="48"/>
      <c r="Q291" s="43"/>
    </row>
    <row r="292" spans="1:17" ht="15.75">
      <c r="A292" s="8"/>
      <c r="B292" s="9"/>
      <c r="C292" s="18"/>
      <c r="D292" s="88"/>
      <c r="E292" s="88"/>
      <c r="F292" s="88"/>
      <c r="G292" s="43"/>
      <c r="O292" s="88"/>
      <c r="P292" s="48"/>
      <c r="Q292" s="43"/>
    </row>
    <row r="293" spans="1:17" ht="15.75">
      <c r="A293" s="8"/>
      <c r="B293" s="9"/>
      <c r="C293" s="18"/>
      <c r="D293" s="88"/>
      <c r="E293" s="88"/>
      <c r="F293" s="88"/>
      <c r="G293" s="43"/>
      <c r="O293" s="88"/>
      <c r="P293" s="48"/>
      <c r="Q293" s="43"/>
    </row>
    <row r="294" spans="1:17" ht="15.75">
      <c r="A294" s="8"/>
      <c r="B294" s="9"/>
      <c r="C294" s="9"/>
      <c r="D294" s="88"/>
      <c r="E294" s="88"/>
      <c r="F294" s="88"/>
      <c r="G294" s="43"/>
      <c r="O294" s="88"/>
      <c r="P294" s="48"/>
      <c r="Q294" s="43"/>
    </row>
    <row r="295" spans="1:17" ht="15.75">
      <c r="A295" s="8"/>
      <c r="B295" s="9"/>
      <c r="C295" s="9"/>
      <c r="D295" s="88"/>
      <c r="E295" s="88"/>
      <c r="F295" s="88"/>
      <c r="G295" s="43"/>
      <c r="O295" s="88"/>
      <c r="P295" s="48"/>
      <c r="Q295" s="43"/>
    </row>
    <row r="296" spans="1:17" ht="15.75">
      <c r="A296" s="8"/>
      <c r="B296" s="9"/>
      <c r="C296" s="33"/>
      <c r="D296" s="88"/>
      <c r="E296" s="88"/>
      <c r="F296" s="88"/>
      <c r="G296" s="43"/>
      <c r="O296" s="88"/>
      <c r="P296" s="48"/>
      <c r="Q296" s="43"/>
    </row>
    <row r="297" spans="1:17" ht="15.75">
      <c r="A297" s="8"/>
      <c r="B297" s="9"/>
      <c r="C297" s="33"/>
      <c r="D297" s="88"/>
      <c r="E297" s="88"/>
      <c r="F297" s="88"/>
      <c r="G297" s="43"/>
      <c r="O297" s="88"/>
      <c r="P297" s="48"/>
      <c r="Q297" s="43"/>
    </row>
    <row r="298" spans="1:17" ht="15.75">
      <c r="A298" s="8"/>
      <c r="B298" s="9"/>
      <c r="C298" s="9"/>
      <c r="D298" s="88"/>
      <c r="E298" s="88"/>
      <c r="F298" s="88"/>
      <c r="G298" s="43"/>
      <c r="O298" s="88"/>
      <c r="P298" s="48"/>
      <c r="Q298" s="43"/>
    </row>
    <row r="299" spans="1:17" ht="15.75">
      <c r="A299" s="8"/>
      <c r="B299" s="9"/>
      <c r="C299" s="9"/>
      <c r="D299" s="88"/>
      <c r="E299" s="88"/>
      <c r="F299" s="88"/>
      <c r="G299" s="43"/>
      <c r="O299" s="88"/>
      <c r="P299" s="48"/>
      <c r="Q299" s="43"/>
    </row>
    <row r="300" spans="1:17" ht="15.75">
      <c r="A300" s="8"/>
      <c r="B300" s="9"/>
      <c r="C300" s="33"/>
      <c r="D300" s="88"/>
      <c r="E300" s="88"/>
      <c r="F300" s="88"/>
      <c r="G300" s="43"/>
      <c r="O300" s="88"/>
      <c r="P300" s="48"/>
      <c r="Q300" s="43"/>
    </row>
    <row r="301" spans="1:17" ht="15.75">
      <c r="A301" s="8"/>
      <c r="B301" s="9"/>
      <c r="C301" s="33"/>
      <c r="D301" s="88"/>
      <c r="E301" s="88"/>
      <c r="F301" s="88"/>
      <c r="G301" s="43"/>
      <c r="O301" s="88"/>
      <c r="P301" s="48"/>
      <c r="Q301" s="43"/>
    </row>
    <row r="302" spans="1:17" ht="15.75">
      <c r="A302" s="8"/>
      <c r="B302" s="9"/>
      <c r="C302" s="9"/>
      <c r="D302" s="88"/>
      <c r="E302" s="88"/>
      <c r="F302" s="88"/>
      <c r="G302" s="43"/>
      <c r="O302" s="88"/>
      <c r="P302" s="48"/>
      <c r="Q302" s="43"/>
    </row>
    <row r="303" spans="1:17" ht="15.75">
      <c r="A303" s="8"/>
      <c r="B303" s="9"/>
      <c r="C303" s="9"/>
      <c r="D303" s="88"/>
      <c r="E303" s="88"/>
      <c r="F303" s="88"/>
      <c r="G303" s="43"/>
      <c r="O303" s="88"/>
      <c r="P303" s="48"/>
      <c r="Q303" s="43"/>
    </row>
    <row r="304" spans="1:17" ht="15.75">
      <c r="A304" s="8"/>
      <c r="B304" s="9"/>
      <c r="C304" s="33"/>
      <c r="D304" s="88"/>
      <c r="E304" s="88"/>
      <c r="F304" s="88"/>
      <c r="G304" s="43"/>
      <c r="O304" s="88"/>
      <c r="P304" s="48"/>
      <c r="Q304" s="43"/>
    </row>
    <row r="305" spans="1:17" ht="15.75">
      <c r="A305" s="8"/>
      <c r="B305" s="9"/>
      <c r="C305" s="33"/>
      <c r="D305" s="88"/>
      <c r="E305" s="88"/>
      <c r="F305" s="88"/>
      <c r="G305" s="43"/>
      <c r="O305" s="88"/>
      <c r="P305" s="48"/>
      <c r="Q305" s="43"/>
    </row>
    <row r="306" spans="1:17" ht="15.75">
      <c r="A306" s="8"/>
      <c r="B306" s="9"/>
      <c r="C306" s="9"/>
      <c r="D306" s="88"/>
      <c r="E306" s="88"/>
      <c r="F306" s="88"/>
      <c r="G306" s="43"/>
      <c r="O306" s="88"/>
      <c r="P306" s="48"/>
      <c r="Q306" s="43"/>
    </row>
    <row r="307" spans="1:17" ht="15.75">
      <c r="A307" s="8"/>
      <c r="B307" s="9"/>
      <c r="C307" s="9"/>
      <c r="D307" s="88"/>
      <c r="E307" s="88"/>
      <c r="F307" s="88"/>
      <c r="G307" s="43"/>
      <c r="O307" s="88"/>
      <c r="P307" s="48"/>
      <c r="Q307" s="43"/>
    </row>
    <row r="308" spans="1:17" ht="15.75">
      <c r="A308" s="8"/>
      <c r="B308" s="9"/>
      <c r="C308" s="33"/>
      <c r="D308" s="88"/>
      <c r="E308" s="88"/>
      <c r="F308" s="88"/>
      <c r="G308" s="43"/>
      <c r="O308" s="88"/>
      <c r="P308" s="48"/>
      <c r="Q308" s="43"/>
    </row>
    <row r="309" spans="1:17" ht="15.75">
      <c r="A309" s="8"/>
      <c r="B309" s="9"/>
      <c r="C309" s="33"/>
      <c r="D309" s="88"/>
      <c r="E309" s="88"/>
      <c r="F309" s="88"/>
      <c r="G309" s="43"/>
      <c r="O309" s="88"/>
      <c r="P309" s="48"/>
      <c r="Q309" s="43"/>
    </row>
    <row r="310" spans="1:17" ht="15.75">
      <c r="A310" s="8"/>
      <c r="B310" s="9"/>
      <c r="C310" s="9"/>
      <c r="D310" s="88"/>
      <c r="E310" s="88"/>
      <c r="F310" s="88"/>
      <c r="G310" s="43"/>
      <c r="O310" s="88"/>
      <c r="P310" s="48"/>
      <c r="Q310" s="43"/>
    </row>
    <row r="311" spans="1:17" ht="15.75">
      <c r="A311" s="8"/>
      <c r="B311" s="9"/>
      <c r="C311" s="9"/>
      <c r="D311" s="88"/>
      <c r="E311" s="88"/>
      <c r="F311" s="88"/>
      <c r="G311" s="43"/>
      <c r="O311" s="88"/>
      <c r="P311" s="48"/>
      <c r="Q311" s="43"/>
    </row>
    <row r="312" spans="1:17" ht="15.75">
      <c r="A312" s="8"/>
      <c r="B312" s="9"/>
      <c r="C312" s="33"/>
      <c r="D312" s="88"/>
      <c r="E312" s="88"/>
      <c r="F312" s="88"/>
      <c r="G312" s="43"/>
      <c r="O312" s="88"/>
      <c r="P312" s="48"/>
      <c r="Q312" s="43"/>
    </row>
    <row r="313" spans="1:17" ht="15.75">
      <c r="A313" s="8"/>
      <c r="B313" s="9"/>
      <c r="C313" s="9"/>
      <c r="D313" s="88"/>
      <c r="E313" s="88"/>
      <c r="F313" s="88"/>
      <c r="G313" s="43"/>
      <c r="O313" s="88"/>
      <c r="P313" s="48"/>
      <c r="Q313" s="43"/>
    </row>
    <row r="314" spans="1:17" ht="15.75">
      <c r="A314" s="8"/>
      <c r="B314" s="9"/>
      <c r="C314" s="9"/>
      <c r="D314" s="88"/>
      <c r="E314" s="88"/>
      <c r="F314" s="88"/>
      <c r="G314" s="43"/>
      <c r="O314" s="88"/>
      <c r="P314" s="48"/>
      <c r="Q314" s="43"/>
    </row>
    <row r="315" spans="1:17" ht="15.75">
      <c r="A315" s="8"/>
      <c r="B315" s="9"/>
      <c r="C315" s="33"/>
      <c r="D315" s="88"/>
      <c r="E315" s="88"/>
      <c r="F315" s="88"/>
      <c r="G315" s="43"/>
      <c r="O315" s="88"/>
      <c r="P315" s="48"/>
      <c r="Q315" s="43"/>
    </row>
    <row r="316" spans="1:17" ht="15.75">
      <c r="A316" s="8"/>
      <c r="B316" s="9"/>
      <c r="C316" s="9"/>
      <c r="D316" s="88"/>
      <c r="E316" s="88"/>
      <c r="F316" s="88"/>
      <c r="G316" s="43"/>
      <c r="O316" s="88"/>
      <c r="P316" s="48"/>
      <c r="Q316" s="43"/>
    </row>
    <row r="317" spans="1:17" ht="15.75">
      <c r="A317" s="8"/>
      <c r="B317" s="9"/>
      <c r="C317" s="9"/>
      <c r="D317" s="88"/>
      <c r="E317" s="88"/>
      <c r="F317" s="88"/>
      <c r="G317" s="43"/>
      <c r="O317" s="88"/>
      <c r="P317" s="48"/>
      <c r="Q317" s="43"/>
    </row>
    <row r="318" spans="1:17" ht="15.75">
      <c r="A318" s="8"/>
      <c r="B318" s="9"/>
      <c r="C318" s="33"/>
      <c r="D318" s="88"/>
      <c r="E318" s="88"/>
      <c r="F318" s="88"/>
      <c r="G318" s="43"/>
      <c r="O318" s="88"/>
      <c r="P318" s="48"/>
      <c r="Q318" s="43"/>
    </row>
    <row r="319" spans="1:17" ht="15.75">
      <c r="A319" s="8"/>
      <c r="B319" s="9"/>
      <c r="C319" s="33"/>
      <c r="D319" s="88"/>
      <c r="E319" s="88"/>
      <c r="F319" s="88"/>
      <c r="G319" s="43"/>
      <c r="O319" s="88"/>
      <c r="P319" s="48"/>
      <c r="Q319" s="43"/>
    </row>
    <row r="320" spans="1:17" ht="15.75">
      <c r="A320" s="8"/>
      <c r="B320" s="9"/>
      <c r="C320" s="9"/>
      <c r="D320" s="88"/>
      <c r="E320" s="88"/>
      <c r="F320" s="88"/>
      <c r="G320" s="43"/>
      <c r="O320" s="88"/>
      <c r="P320" s="48"/>
      <c r="Q320" s="43"/>
    </row>
    <row r="321" spans="1:17" ht="15.75">
      <c r="A321" s="8"/>
      <c r="B321" s="9"/>
      <c r="C321" s="9"/>
      <c r="D321" s="88"/>
      <c r="E321" s="88"/>
      <c r="F321" s="88"/>
      <c r="G321" s="43"/>
      <c r="O321" s="88"/>
      <c r="P321" s="48"/>
      <c r="Q321" s="43"/>
    </row>
    <row r="322" spans="1:17" ht="15.75">
      <c r="A322" s="8"/>
      <c r="B322" s="9"/>
      <c r="C322" s="33"/>
      <c r="D322" s="88"/>
      <c r="E322" s="88"/>
      <c r="F322" s="88"/>
      <c r="G322" s="43"/>
      <c r="O322" s="88"/>
      <c r="P322" s="48"/>
      <c r="Q322" s="43"/>
    </row>
    <row r="323" spans="1:17" ht="15.75">
      <c r="A323" s="8"/>
      <c r="B323" s="9"/>
      <c r="C323" s="33"/>
      <c r="D323" s="88"/>
      <c r="E323" s="88"/>
      <c r="F323" s="88"/>
      <c r="G323" s="43"/>
      <c r="O323" s="88"/>
      <c r="P323" s="48"/>
      <c r="Q323" s="43"/>
    </row>
    <row r="324" spans="1:17" ht="15.75">
      <c r="A324" s="8"/>
      <c r="B324" s="9"/>
      <c r="C324" s="9"/>
      <c r="D324" s="88"/>
      <c r="E324" s="88"/>
      <c r="F324" s="88"/>
      <c r="G324" s="43"/>
      <c r="O324" s="88"/>
      <c r="P324" s="48"/>
      <c r="Q324" s="43"/>
    </row>
    <row r="325" spans="1:17" ht="15.75">
      <c r="A325" s="8"/>
      <c r="B325" s="9"/>
      <c r="C325" s="9"/>
      <c r="D325" s="88"/>
      <c r="E325" s="88"/>
      <c r="F325" s="88"/>
      <c r="G325" s="43"/>
      <c r="O325" s="88"/>
      <c r="P325" s="48"/>
      <c r="Q325" s="43"/>
    </row>
    <row r="326" spans="1:17" ht="15.75">
      <c r="A326" s="8"/>
      <c r="B326" s="9"/>
      <c r="C326" s="9"/>
      <c r="D326" s="88"/>
      <c r="E326" s="88"/>
      <c r="F326" s="88"/>
      <c r="G326" s="43"/>
      <c r="O326" s="88"/>
      <c r="P326" s="48"/>
      <c r="Q326" s="43"/>
    </row>
    <row r="327" spans="1:17" ht="15.75">
      <c r="A327" s="8"/>
      <c r="B327" s="9"/>
      <c r="C327" s="9"/>
      <c r="D327" s="88"/>
      <c r="E327" s="88"/>
      <c r="F327" s="88"/>
      <c r="G327" s="43"/>
      <c r="O327" s="88"/>
      <c r="P327" s="48"/>
      <c r="Q327" s="43"/>
    </row>
    <row r="328" spans="1:17" ht="15.75">
      <c r="A328" s="8"/>
      <c r="B328" s="18"/>
      <c r="C328" s="33"/>
      <c r="D328" s="88"/>
      <c r="E328" s="88"/>
      <c r="F328" s="88"/>
      <c r="G328" s="43"/>
      <c r="O328" s="88"/>
      <c r="P328" s="48"/>
      <c r="Q328" s="43"/>
    </row>
    <row r="329" spans="1:17" ht="15.75">
      <c r="A329" s="8"/>
      <c r="B329" s="9"/>
      <c r="C329" s="33"/>
      <c r="D329" s="88"/>
      <c r="E329" s="88"/>
      <c r="F329" s="88"/>
      <c r="G329" s="43"/>
      <c r="O329" s="88"/>
      <c r="P329" s="48"/>
      <c r="Q329" s="43"/>
    </row>
    <row r="330" spans="1:17" ht="15.75">
      <c r="A330" s="8"/>
      <c r="B330" s="9"/>
      <c r="C330" s="9"/>
      <c r="D330" s="88"/>
      <c r="E330" s="88"/>
      <c r="F330" s="88"/>
      <c r="G330" s="43"/>
      <c r="O330" s="88"/>
      <c r="P330" s="48"/>
      <c r="Q330" s="43"/>
    </row>
    <row r="331" spans="1:17" ht="15.75">
      <c r="A331" s="8"/>
      <c r="B331" s="9"/>
      <c r="C331" s="9"/>
      <c r="D331" s="88"/>
      <c r="E331" s="88"/>
      <c r="F331" s="88"/>
      <c r="G331" s="43"/>
      <c r="O331" s="88"/>
      <c r="P331" s="48"/>
      <c r="Q331" s="43"/>
    </row>
    <row r="332" spans="1:17" ht="15.75">
      <c r="A332" s="8"/>
      <c r="B332" s="9"/>
      <c r="C332" s="33"/>
      <c r="D332" s="88"/>
      <c r="E332" s="88"/>
      <c r="F332" s="88"/>
      <c r="G332" s="43"/>
      <c r="O332" s="88"/>
      <c r="P332" s="48"/>
      <c r="Q332" s="43"/>
    </row>
    <row r="333" spans="1:17" ht="15.75">
      <c r="A333" s="8"/>
      <c r="B333" s="9"/>
      <c r="C333" s="9"/>
      <c r="D333" s="88"/>
      <c r="E333" s="88"/>
      <c r="F333" s="88"/>
      <c r="G333" s="43"/>
      <c r="O333" s="88"/>
      <c r="P333" s="48"/>
      <c r="Q333" s="43"/>
    </row>
    <row r="334" spans="1:17" ht="15.75">
      <c r="A334" s="8"/>
      <c r="B334" s="9"/>
      <c r="C334" s="9"/>
      <c r="D334" s="88"/>
      <c r="E334" s="88"/>
      <c r="F334" s="88"/>
      <c r="G334" s="43"/>
      <c r="O334" s="88"/>
      <c r="P334" s="48"/>
      <c r="Q334" s="43"/>
    </row>
    <row r="335" spans="1:17" ht="15.75">
      <c r="A335" s="8"/>
      <c r="B335" s="9"/>
      <c r="C335" s="33"/>
      <c r="D335" s="88"/>
      <c r="E335" s="88"/>
      <c r="F335" s="88"/>
      <c r="G335" s="43"/>
      <c r="O335" s="88"/>
      <c r="P335" s="48"/>
      <c r="Q335" s="43"/>
    </row>
    <row r="336" spans="1:17" ht="15.75">
      <c r="A336" s="8"/>
      <c r="B336" s="9"/>
      <c r="C336" s="9"/>
      <c r="D336" s="88"/>
      <c r="E336" s="88"/>
      <c r="F336" s="88"/>
      <c r="G336" s="43"/>
      <c r="O336" s="88"/>
      <c r="P336" s="48"/>
      <c r="Q336" s="43"/>
    </row>
    <row r="337" spans="1:17" ht="15.75">
      <c r="A337" s="8"/>
      <c r="B337" s="9"/>
      <c r="C337" s="9"/>
      <c r="D337" s="88"/>
      <c r="E337" s="88"/>
      <c r="F337" s="88"/>
      <c r="G337" s="43"/>
      <c r="O337" s="88"/>
      <c r="P337" s="48"/>
      <c r="Q337" s="43"/>
    </row>
    <row r="338" spans="1:17" ht="15.75">
      <c r="A338" s="8"/>
      <c r="B338" s="9"/>
      <c r="C338" s="33"/>
      <c r="D338" s="88"/>
      <c r="E338" s="88"/>
      <c r="F338" s="88"/>
      <c r="G338" s="43"/>
      <c r="O338" s="88"/>
      <c r="P338" s="48"/>
      <c r="Q338" s="43"/>
    </row>
    <row r="339" spans="1:17" ht="15.75">
      <c r="A339" s="8"/>
      <c r="B339" s="9"/>
      <c r="C339" s="33"/>
      <c r="D339" s="88"/>
      <c r="E339" s="88"/>
      <c r="F339" s="88"/>
      <c r="G339" s="43"/>
      <c r="O339" s="88"/>
      <c r="P339" s="48"/>
      <c r="Q339" s="43"/>
    </row>
    <row r="340" spans="1:17" ht="15.75">
      <c r="A340" s="8"/>
      <c r="B340" s="9"/>
      <c r="C340" s="9"/>
      <c r="D340" s="88"/>
      <c r="E340" s="88"/>
      <c r="F340" s="88"/>
      <c r="G340" s="43"/>
      <c r="O340" s="88"/>
      <c r="P340" s="48"/>
      <c r="Q340" s="43"/>
    </row>
    <row r="341" spans="1:17" ht="15.75">
      <c r="A341" s="8"/>
      <c r="B341" s="9"/>
      <c r="C341" s="9"/>
      <c r="D341" s="88"/>
      <c r="E341" s="88"/>
      <c r="F341" s="88"/>
      <c r="G341" s="43"/>
      <c r="O341" s="88"/>
      <c r="P341" s="48"/>
      <c r="Q341" s="43"/>
    </row>
    <row r="342" spans="1:17" ht="15.75">
      <c r="A342" s="8"/>
      <c r="B342" s="9"/>
      <c r="C342" s="33"/>
      <c r="D342" s="88"/>
      <c r="E342" s="88"/>
      <c r="F342" s="88"/>
      <c r="G342" s="43"/>
      <c r="O342" s="88"/>
      <c r="P342" s="48"/>
      <c r="Q342" s="43"/>
    </row>
    <row r="343" spans="1:17" ht="15.75">
      <c r="A343" s="8"/>
      <c r="B343" s="9"/>
      <c r="C343" s="33"/>
      <c r="D343" s="88"/>
      <c r="E343" s="88"/>
      <c r="F343" s="88"/>
      <c r="G343" s="43"/>
      <c r="O343" s="88"/>
      <c r="P343" s="48"/>
      <c r="Q343" s="43"/>
    </row>
    <row r="344" spans="1:17" ht="15.75">
      <c r="A344" s="8"/>
      <c r="B344" s="9"/>
      <c r="C344" s="9"/>
      <c r="D344" s="88"/>
      <c r="E344" s="88"/>
      <c r="F344" s="88"/>
      <c r="G344" s="43"/>
      <c r="O344" s="88"/>
      <c r="P344" s="48"/>
      <c r="Q344" s="43"/>
    </row>
    <row r="345" spans="1:17" ht="15.75">
      <c r="A345" s="8"/>
      <c r="B345" s="9"/>
      <c r="C345" s="9"/>
      <c r="D345" s="88"/>
      <c r="E345" s="88"/>
      <c r="F345" s="88"/>
      <c r="G345" s="43"/>
      <c r="O345" s="88"/>
      <c r="P345" s="48"/>
      <c r="Q345" s="43"/>
    </row>
    <row r="346" spans="1:17" ht="15.75">
      <c r="A346" s="8"/>
      <c r="B346" s="9"/>
      <c r="C346" s="33"/>
      <c r="D346" s="88"/>
      <c r="E346" s="88"/>
      <c r="F346" s="88"/>
      <c r="G346" s="43"/>
      <c r="O346" s="88"/>
      <c r="P346" s="48"/>
      <c r="Q346" s="43"/>
    </row>
    <row r="347" spans="1:17" ht="15.75">
      <c r="A347" s="8"/>
      <c r="B347" s="9"/>
      <c r="C347" s="33"/>
      <c r="D347" s="88"/>
      <c r="E347" s="88"/>
      <c r="F347" s="88"/>
      <c r="G347" s="43"/>
      <c r="O347" s="88"/>
      <c r="P347" s="48"/>
      <c r="Q347" s="43"/>
    </row>
    <row r="348" spans="1:17" ht="15.75">
      <c r="A348" s="8"/>
      <c r="B348" s="9"/>
      <c r="C348" s="9"/>
      <c r="D348" s="88"/>
      <c r="E348" s="88"/>
      <c r="F348" s="88"/>
      <c r="G348" s="43"/>
      <c r="O348" s="88"/>
      <c r="P348" s="48"/>
      <c r="Q348" s="43"/>
    </row>
    <row r="349" spans="1:17" ht="15.75">
      <c r="A349" s="8"/>
      <c r="B349" s="9"/>
      <c r="C349" s="9"/>
      <c r="D349" s="88"/>
      <c r="E349" s="88"/>
      <c r="F349" s="88"/>
      <c r="G349" s="43"/>
      <c r="O349" s="88"/>
      <c r="P349" s="48"/>
      <c r="Q349" s="43"/>
    </row>
    <row r="350" spans="1:17" ht="15.75">
      <c r="A350" s="8"/>
      <c r="B350" s="9"/>
      <c r="C350" s="33"/>
      <c r="D350" s="88"/>
      <c r="E350" s="88"/>
      <c r="F350" s="88"/>
      <c r="G350" s="43"/>
      <c r="O350" s="88"/>
      <c r="P350" s="48"/>
      <c r="Q350" s="43"/>
    </row>
    <row r="351" spans="1:17" ht="15.75">
      <c r="A351" s="8"/>
      <c r="B351" s="9"/>
      <c r="C351" s="9"/>
      <c r="D351" s="88"/>
      <c r="E351" s="88"/>
      <c r="F351" s="88"/>
      <c r="G351" s="43"/>
      <c r="O351" s="88"/>
      <c r="P351" s="48"/>
      <c r="Q351" s="43"/>
    </row>
    <row r="352" spans="1:17" ht="15.75">
      <c r="A352" s="8"/>
      <c r="B352" s="9"/>
      <c r="C352" s="9"/>
      <c r="D352" s="88"/>
      <c r="E352" s="88"/>
      <c r="F352" s="88"/>
      <c r="G352" s="43"/>
      <c r="O352" s="88"/>
      <c r="P352" s="48"/>
      <c r="Q352" s="43"/>
    </row>
    <row r="353" spans="1:17" ht="15.75">
      <c r="A353" s="8"/>
      <c r="B353" s="9"/>
      <c r="C353" s="33"/>
      <c r="D353" s="88"/>
      <c r="E353" s="88"/>
      <c r="F353" s="88"/>
      <c r="G353" s="43"/>
      <c r="O353" s="88"/>
      <c r="P353" s="48"/>
      <c r="Q353" s="43"/>
    </row>
    <row r="354" spans="1:17" ht="15.75">
      <c r="A354" s="8"/>
      <c r="B354" s="9"/>
      <c r="C354" s="33"/>
      <c r="D354" s="88"/>
      <c r="E354" s="88"/>
      <c r="F354" s="88"/>
      <c r="G354" s="43"/>
      <c r="O354" s="88"/>
      <c r="P354" s="48"/>
      <c r="Q354" s="43"/>
    </row>
    <row r="355" spans="1:17" ht="15.75">
      <c r="A355" s="8"/>
      <c r="B355" s="9"/>
      <c r="C355" s="33"/>
      <c r="D355" s="88"/>
      <c r="E355" s="88"/>
      <c r="F355" s="88"/>
      <c r="G355" s="43"/>
      <c r="O355" s="88"/>
      <c r="P355" s="48"/>
      <c r="Q355" s="43"/>
    </row>
    <row r="356" spans="1:17" ht="15.75">
      <c r="A356" s="8"/>
      <c r="B356" s="9"/>
      <c r="C356" s="9"/>
      <c r="D356" s="88"/>
      <c r="E356" s="88"/>
      <c r="F356" s="88"/>
      <c r="G356" s="43"/>
      <c r="O356" s="88"/>
      <c r="P356" s="48"/>
      <c r="Q356" s="43"/>
    </row>
    <row r="357" spans="1:17" ht="15.75">
      <c r="A357" s="8"/>
      <c r="B357" s="9"/>
      <c r="C357" s="9"/>
      <c r="D357" s="88"/>
      <c r="E357" s="88"/>
      <c r="F357" s="88"/>
      <c r="G357" s="43"/>
      <c r="O357" s="88"/>
      <c r="P357" s="48"/>
      <c r="Q357" s="43"/>
    </row>
    <row r="358" spans="1:17" ht="15.75">
      <c r="A358" s="8"/>
      <c r="B358" s="9"/>
      <c r="C358" s="33"/>
      <c r="D358" s="88"/>
      <c r="E358" s="88"/>
      <c r="F358" s="88"/>
      <c r="G358" s="43"/>
      <c r="O358" s="88"/>
      <c r="P358" s="48"/>
      <c r="Q358" s="43"/>
    </row>
    <row r="359" spans="1:17" ht="15.75">
      <c r="A359" s="8"/>
      <c r="B359" s="9"/>
      <c r="C359" s="9"/>
      <c r="D359" s="88"/>
      <c r="E359" s="88"/>
      <c r="F359" s="88"/>
      <c r="G359" s="43"/>
      <c r="O359" s="88"/>
      <c r="P359" s="48"/>
      <c r="Q359" s="43"/>
    </row>
    <row r="360" spans="1:17" ht="15.75">
      <c r="A360" s="8"/>
      <c r="B360" s="9"/>
      <c r="C360" s="9"/>
      <c r="D360" s="88"/>
      <c r="E360" s="88"/>
      <c r="F360" s="88"/>
      <c r="G360" s="43"/>
      <c r="O360" s="88"/>
      <c r="P360" s="48"/>
      <c r="Q360" s="43"/>
    </row>
    <row r="361" spans="1:17" ht="15.75">
      <c r="A361" s="8"/>
      <c r="B361" s="9"/>
      <c r="C361" s="33"/>
      <c r="D361" s="88"/>
      <c r="E361" s="88"/>
      <c r="F361" s="88"/>
      <c r="G361" s="43"/>
      <c r="O361" s="88"/>
      <c r="P361" s="48"/>
      <c r="Q361" s="43"/>
    </row>
    <row r="362" spans="1:17" ht="15.75">
      <c r="A362" s="8"/>
      <c r="B362" s="9"/>
      <c r="C362" s="9"/>
      <c r="D362" s="88"/>
      <c r="E362" s="88"/>
      <c r="F362" s="88"/>
      <c r="G362" s="43"/>
      <c r="O362" s="88"/>
      <c r="P362" s="48"/>
      <c r="Q362" s="43"/>
    </row>
    <row r="363" spans="1:17" ht="15.75">
      <c r="A363" s="8"/>
      <c r="B363" s="9"/>
      <c r="C363" s="9"/>
      <c r="D363" s="88"/>
      <c r="E363" s="88"/>
      <c r="F363" s="88"/>
      <c r="G363" s="43"/>
      <c r="O363" s="88"/>
      <c r="P363" s="48"/>
      <c r="Q363" s="43"/>
    </row>
    <row r="364" spans="1:17" ht="15.75">
      <c r="A364" s="8"/>
      <c r="B364" s="9"/>
      <c r="C364" s="33"/>
      <c r="D364" s="88"/>
      <c r="E364" s="88"/>
      <c r="F364" s="88"/>
      <c r="G364" s="43"/>
      <c r="O364" s="88"/>
      <c r="P364" s="48"/>
      <c r="Q364" s="43"/>
    </row>
    <row r="365" spans="1:17" ht="15.75">
      <c r="A365" s="8"/>
      <c r="B365" s="9"/>
      <c r="C365" s="33"/>
      <c r="D365" s="88"/>
      <c r="E365" s="88"/>
      <c r="F365" s="88"/>
      <c r="G365" s="43"/>
      <c r="O365" s="88"/>
      <c r="P365" s="48"/>
      <c r="Q365" s="43"/>
    </row>
    <row r="366" spans="1:17" ht="15.75">
      <c r="A366" s="8"/>
      <c r="B366" s="9"/>
      <c r="C366" s="9"/>
      <c r="D366" s="88"/>
      <c r="E366" s="88"/>
      <c r="F366" s="88"/>
      <c r="G366" s="43"/>
      <c r="O366" s="88"/>
      <c r="P366" s="48"/>
      <c r="Q366" s="43"/>
    </row>
    <row r="367" spans="1:17" ht="15.75">
      <c r="A367" s="8"/>
      <c r="B367" s="9"/>
      <c r="C367" s="9"/>
      <c r="D367" s="88"/>
      <c r="E367" s="88"/>
      <c r="F367" s="88"/>
      <c r="G367" s="43"/>
      <c r="O367" s="88"/>
      <c r="P367" s="48"/>
      <c r="Q367" s="43"/>
    </row>
    <row r="368" spans="1:17" ht="15.75">
      <c r="A368" s="8"/>
      <c r="B368" s="9"/>
      <c r="C368" s="9"/>
      <c r="D368" s="88"/>
      <c r="E368" s="88"/>
      <c r="F368" s="88"/>
      <c r="G368" s="43"/>
      <c r="O368" s="88"/>
      <c r="P368" s="48"/>
      <c r="Q368" s="43"/>
    </row>
    <row r="369" spans="1:17" ht="15.75">
      <c r="A369" s="8"/>
      <c r="B369" s="18"/>
      <c r="C369" s="33"/>
      <c r="D369" s="88"/>
      <c r="E369" s="88"/>
      <c r="F369" s="88"/>
      <c r="G369" s="43"/>
      <c r="O369" s="88"/>
      <c r="P369" s="48"/>
      <c r="Q369" s="43"/>
    </row>
    <row r="370" spans="1:17" ht="15.75">
      <c r="A370" s="8"/>
      <c r="B370" s="18"/>
      <c r="C370" s="33"/>
      <c r="D370" s="88"/>
      <c r="E370" s="88"/>
      <c r="F370" s="88"/>
      <c r="G370" s="43"/>
      <c r="O370" s="88"/>
      <c r="P370" s="48"/>
      <c r="Q370" s="43"/>
    </row>
    <row r="371" spans="1:17" ht="15.75">
      <c r="A371" s="8"/>
      <c r="B371" s="9"/>
      <c r="C371" s="9"/>
      <c r="D371" s="88"/>
      <c r="E371" s="88"/>
      <c r="F371" s="88"/>
      <c r="G371" s="43"/>
      <c r="O371" s="88"/>
      <c r="P371" s="48"/>
      <c r="Q371" s="43"/>
    </row>
    <row r="372" spans="1:17" ht="15.75">
      <c r="A372" s="8"/>
      <c r="B372" s="9"/>
      <c r="C372" s="9"/>
      <c r="D372" s="88"/>
      <c r="E372" s="88"/>
      <c r="F372" s="88"/>
      <c r="G372" s="43"/>
      <c r="O372" s="88"/>
      <c r="P372" s="48"/>
      <c r="Q372" s="43"/>
    </row>
    <row r="373" spans="1:17" ht="15.75">
      <c r="A373" s="8"/>
      <c r="B373" s="9"/>
      <c r="C373" s="9"/>
      <c r="D373" s="88"/>
      <c r="E373" s="88"/>
      <c r="F373" s="88"/>
      <c r="G373" s="43"/>
      <c r="O373" s="88"/>
      <c r="P373" s="48"/>
      <c r="Q373" s="43"/>
    </row>
    <row r="374" spans="1:17" ht="15.75">
      <c r="A374" s="8"/>
      <c r="B374" s="9"/>
      <c r="C374" s="9"/>
      <c r="D374" s="88"/>
      <c r="E374" s="88"/>
      <c r="F374" s="88"/>
      <c r="G374" s="43"/>
      <c r="O374" s="88"/>
      <c r="P374" s="48"/>
      <c r="Q374" s="43"/>
    </row>
    <row r="375" spans="1:17" ht="15.75">
      <c r="A375" s="8"/>
      <c r="B375" s="9"/>
      <c r="C375" s="9"/>
      <c r="D375" s="88"/>
      <c r="E375" s="88"/>
      <c r="F375" s="88"/>
      <c r="G375" s="43"/>
      <c r="O375" s="88"/>
      <c r="P375" s="48"/>
      <c r="Q375" s="43"/>
    </row>
    <row r="376" spans="1:17" ht="15.75">
      <c r="A376" s="8"/>
      <c r="B376" s="9"/>
      <c r="C376" s="9"/>
      <c r="D376" s="88"/>
      <c r="E376" s="88"/>
      <c r="F376" s="88"/>
      <c r="G376" s="43"/>
      <c r="O376" s="88"/>
      <c r="P376" s="48"/>
      <c r="Q376" s="43"/>
    </row>
    <row r="377" spans="1:17" ht="15.75">
      <c r="A377" s="8"/>
      <c r="B377" s="9"/>
      <c r="C377" s="9"/>
      <c r="D377" s="88"/>
      <c r="E377" s="88"/>
      <c r="F377" s="88"/>
      <c r="G377" s="43"/>
      <c r="O377" s="88"/>
      <c r="P377" s="48"/>
      <c r="Q377" s="43"/>
    </row>
    <row r="378" spans="1:17" ht="15.75">
      <c r="A378" s="8"/>
      <c r="B378" s="9"/>
      <c r="C378" s="33"/>
      <c r="D378" s="88"/>
      <c r="E378" s="88"/>
      <c r="F378" s="88"/>
      <c r="G378" s="43"/>
      <c r="O378" s="88"/>
      <c r="P378" s="48"/>
      <c r="Q378" s="43"/>
    </row>
    <row r="379" spans="1:17" ht="15.75">
      <c r="A379" s="8"/>
      <c r="B379" s="9"/>
      <c r="C379" s="33"/>
      <c r="D379" s="88"/>
      <c r="E379" s="88"/>
      <c r="F379" s="88"/>
      <c r="G379" s="43"/>
      <c r="O379" s="88"/>
      <c r="P379" s="48"/>
      <c r="Q379" s="43"/>
    </row>
    <row r="380" spans="1:17" ht="15.75">
      <c r="A380" s="8"/>
      <c r="B380" s="9"/>
      <c r="C380" s="33"/>
      <c r="D380" s="88"/>
      <c r="E380" s="88"/>
      <c r="F380" s="88"/>
      <c r="G380" s="43"/>
      <c r="O380" s="88"/>
      <c r="P380" s="48"/>
      <c r="Q380" s="43"/>
    </row>
    <row r="381" spans="1:17" ht="15.75">
      <c r="A381" s="8"/>
      <c r="B381" s="9"/>
      <c r="C381" s="33"/>
      <c r="D381" s="88"/>
      <c r="E381" s="88"/>
      <c r="F381" s="88"/>
      <c r="G381" s="43"/>
      <c r="O381" s="88"/>
      <c r="P381" s="48"/>
      <c r="Q381" s="43"/>
    </row>
    <row r="382" spans="1:17" ht="15.75">
      <c r="A382" s="36"/>
      <c r="B382" s="18"/>
      <c r="C382" s="18"/>
      <c r="D382" s="88"/>
      <c r="E382" s="88"/>
      <c r="F382" s="88"/>
      <c r="G382" s="43"/>
      <c r="O382" s="88"/>
      <c r="P382" s="48"/>
      <c r="Q382" s="43"/>
    </row>
    <row r="383" spans="1:17" ht="15.75">
      <c r="A383" s="8"/>
      <c r="B383" s="9"/>
      <c r="C383" s="9"/>
      <c r="D383" s="88"/>
      <c r="E383" s="88"/>
      <c r="F383" s="88"/>
      <c r="G383" s="43"/>
      <c r="O383" s="88"/>
      <c r="P383" s="48"/>
      <c r="Q383" s="43"/>
    </row>
    <row r="384" spans="1:17" ht="15.75">
      <c r="A384" s="8"/>
      <c r="B384" s="9"/>
      <c r="C384" s="9"/>
      <c r="D384" s="88"/>
      <c r="E384" s="88"/>
      <c r="F384" s="88"/>
      <c r="G384" s="43"/>
      <c r="O384" s="88"/>
      <c r="P384" s="48"/>
      <c r="Q384" s="43"/>
    </row>
    <row r="385" spans="1:17" ht="15.75">
      <c r="A385" s="8"/>
      <c r="B385" s="9"/>
      <c r="C385" s="9"/>
      <c r="D385" s="88"/>
      <c r="E385" s="88"/>
      <c r="F385" s="88"/>
      <c r="G385" s="43"/>
      <c r="O385" s="88"/>
      <c r="P385" s="48"/>
      <c r="Q385" s="43"/>
    </row>
    <row r="386" spans="1:17" ht="15.75">
      <c r="A386" s="8"/>
      <c r="B386" s="9"/>
      <c r="C386" s="18"/>
      <c r="D386" s="88"/>
      <c r="E386" s="88"/>
      <c r="F386" s="88"/>
      <c r="G386" s="43"/>
      <c r="O386" s="88"/>
      <c r="P386" s="48"/>
      <c r="Q386" s="43"/>
    </row>
    <row r="387" spans="1:17" ht="15.75">
      <c r="A387" s="8"/>
      <c r="B387" s="9"/>
      <c r="C387" s="18"/>
      <c r="D387" s="88"/>
      <c r="E387" s="88"/>
      <c r="F387" s="88"/>
      <c r="G387" s="43"/>
      <c r="O387" s="88"/>
      <c r="P387" s="48"/>
      <c r="Q387" s="43"/>
    </row>
    <row r="388" spans="1:17">
      <c r="A388" s="8"/>
      <c r="B388" s="9"/>
      <c r="C388" s="18"/>
    </row>
    <row r="389" spans="1:17">
      <c r="A389" s="8"/>
      <c r="B389" s="9"/>
      <c r="C389" s="18"/>
    </row>
    <row r="390" spans="1:17">
      <c r="A390" s="8"/>
      <c r="B390" s="9"/>
      <c r="C390" s="9"/>
    </row>
    <row r="391" spans="1:17">
      <c r="A391" s="8"/>
      <c r="B391" s="9"/>
      <c r="C391" s="9"/>
    </row>
    <row r="392" spans="1:17">
      <c r="A392" s="8"/>
      <c r="B392" s="9"/>
      <c r="C392" s="9"/>
    </row>
    <row r="393" spans="1:17">
      <c r="A393" s="8"/>
      <c r="B393" s="9"/>
      <c r="C393" s="9"/>
    </row>
    <row r="394" spans="1:17">
      <c r="A394" s="8"/>
      <c r="B394" s="9"/>
      <c r="C394" s="9"/>
    </row>
    <row r="395" spans="1:17">
      <c r="A395" s="8"/>
      <c r="B395" s="9"/>
      <c r="C395" s="18"/>
    </row>
    <row r="396" spans="1:17">
      <c r="A396" s="8"/>
      <c r="B396" s="9"/>
      <c r="C396" s="18"/>
    </row>
    <row r="397" spans="1:17">
      <c r="A397" s="8"/>
      <c r="B397" s="9"/>
      <c r="C397" s="18"/>
    </row>
    <row r="398" spans="1:17">
      <c r="A398" s="8"/>
      <c r="B398" s="9"/>
      <c r="C398" s="18"/>
    </row>
    <row r="399" spans="1:17">
      <c r="A399" s="36"/>
      <c r="B399" s="18"/>
      <c r="C399" s="18"/>
    </row>
    <row r="400" spans="1:17">
      <c r="A400" s="8"/>
      <c r="B400" s="9"/>
      <c r="C400" s="9"/>
    </row>
    <row r="401" spans="1:3">
      <c r="A401" s="8"/>
      <c r="B401" s="9"/>
      <c r="C401" s="9"/>
    </row>
    <row r="402" spans="1:3">
      <c r="A402" s="8"/>
      <c r="B402" s="9"/>
      <c r="C402" s="9"/>
    </row>
    <row r="403" spans="1:3">
      <c r="A403" s="8"/>
      <c r="B403" s="9"/>
      <c r="C403" s="18"/>
    </row>
    <row r="404" spans="1:3">
      <c r="A404" s="8"/>
      <c r="B404" s="9"/>
      <c r="C404" s="18"/>
    </row>
    <row r="405" spans="1:3">
      <c r="A405" s="8"/>
      <c r="B405" s="9"/>
      <c r="C405" s="18"/>
    </row>
    <row r="406" spans="1:3">
      <c r="A406" s="8"/>
      <c r="B406" s="9"/>
      <c r="C406" s="18"/>
    </row>
    <row r="407" spans="1:3">
      <c r="A407" s="8"/>
      <c r="B407" s="9"/>
      <c r="C407" s="9"/>
    </row>
    <row r="408" spans="1:3">
      <c r="A408" s="8"/>
      <c r="B408" s="9"/>
      <c r="C408" s="9"/>
    </row>
    <row r="409" spans="1:3">
      <c r="A409" s="8"/>
      <c r="B409" s="9"/>
      <c r="C409" s="9"/>
    </row>
    <row r="410" spans="1:3">
      <c r="A410" s="8"/>
      <c r="B410" s="9"/>
      <c r="C410" s="9"/>
    </row>
    <row r="411" spans="1:3">
      <c r="A411" s="8"/>
      <c r="B411" s="9"/>
      <c r="C411" s="9"/>
    </row>
    <row r="412" spans="1:3">
      <c r="A412" s="8"/>
      <c r="B412" s="9"/>
      <c r="C412" s="18"/>
    </row>
    <row r="413" spans="1:3">
      <c r="A413" s="8"/>
      <c r="B413" s="9"/>
      <c r="C413" s="18"/>
    </row>
    <row r="414" spans="1:3">
      <c r="A414" s="8"/>
      <c r="B414" s="9"/>
      <c r="C414" s="18"/>
    </row>
    <row r="415" spans="1:3">
      <c r="A415" s="8"/>
      <c r="B415" s="9"/>
      <c r="C415" s="18"/>
    </row>
    <row r="416" spans="1:3">
      <c r="A416" s="36"/>
      <c r="B416" s="18"/>
      <c r="C416" s="18"/>
    </row>
    <row r="417" spans="1:3">
      <c r="A417" s="8"/>
      <c r="B417" s="9"/>
      <c r="C417" s="9"/>
    </row>
    <row r="418" spans="1:3">
      <c r="A418" s="8"/>
      <c r="B418" s="9"/>
      <c r="C418" s="9"/>
    </row>
    <row r="419" spans="1:3">
      <c r="A419" s="8"/>
      <c r="B419" s="9"/>
      <c r="C419" s="9"/>
    </row>
    <row r="420" spans="1:3">
      <c r="A420" s="8"/>
      <c r="B420" s="9"/>
      <c r="C420" s="18"/>
    </row>
    <row r="421" spans="1:3">
      <c r="A421" s="8"/>
      <c r="B421" s="9"/>
      <c r="C421" s="18"/>
    </row>
    <row r="422" spans="1:3">
      <c r="A422" s="8"/>
      <c r="B422" s="9"/>
      <c r="C422" s="18"/>
    </row>
    <row r="423" spans="1:3">
      <c r="A423" s="8"/>
      <c r="B423" s="9"/>
      <c r="C423" s="18"/>
    </row>
    <row r="424" spans="1:3">
      <c r="A424" s="8"/>
      <c r="B424" s="9"/>
      <c r="C424" s="9"/>
    </row>
    <row r="425" spans="1:3">
      <c r="A425" s="8"/>
      <c r="B425" s="9"/>
      <c r="C425" s="9"/>
    </row>
    <row r="426" spans="1:3">
      <c r="A426" s="8"/>
      <c r="B426" s="9"/>
      <c r="C426" s="18"/>
    </row>
    <row r="427" spans="1:3">
      <c r="A427" s="8"/>
      <c r="B427" s="9"/>
      <c r="C427" s="18"/>
    </row>
    <row r="428" spans="1:3">
      <c r="A428" s="8"/>
      <c r="B428" s="9"/>
      <c r="C428" s="18"/>
    </row>
    <row r="429" spans="1:3">
      <c r="A429" s="8"/>
      <c r="B429" s="9"/>
      <c r="C429" s="18"/>
    </row>
    <row r="430" spans="1:3">
      <c r="A430" s="8"/>
      <c r="B430" s="9"/>
      <c r="C430" s="18"/>
    </row>
    <row r="431" spans="1:3">
      <c r="A431" s="8"/>
      <c r="B431" s="9"/>
      <c r="C431" s="18"/>
    </row>
    <row r="432" spans="1:3">
      <c r="A432" s="8"/>
      <c r="B432" s="9"/>
      <c r="C432" s="9"/>
    </row>
    <row r="433" spans="1:3">
      <c r="A433" s="8"/>
      <c r="B433" s="9"/>
      <c r="C433" s="9"/>
    </row>
    <row r="434" spans="1:3">
      <c r="A434" s="8"/>
      <c r="B434" s="9"/>
      <c r="C434" s="18"/>
    </row>
    <row r="435" spans="1:3">
      <c r="A435" s="8"/>
      <c r="B435" s="9"/>
      <c r="C435" s="18"/>
    </row>
    <row r="436" spans="1:3">
      <c r="A436" s="8"/>
      <c r="B436" s="9"/>
      <c r="C436" s="18"/>
    </row>
    <row r="437" spans="1:3">
      <c r="A437" s="8"/>
      <c r="B437" s="9"/>
      <c r="C437" s="18"/>
    </row>
    <row r="438" spans="1:3">
      <c r="A438" s="8"/>
      <c r="B438" s="9"/>
      <c r="C438" s="18"/>
    </row>
    <row r="439" spans="1:3">
      <c r="A439" s="8"/>
      <c r="B439" s="9"/>
      <c r="C439" s="9"/>
    </row>
    <row r="440" spans="1:3">
      <c r="A440" s="8"/>
      <c r="B440" s="9"/>
      <c r="C440" s="9"/>
    </row>
    <row r="441" spans="1:3">
      <c r="A441" s="8"/>
      <c r="B441" s="9"/>
      <c r="C441" s="9"/>
    </row>
    <row r="442" spans="1:3">
      <c r="A442" s="8"/>
      <c r="B442" s="9"/>
      <c r="C442" s="9"/>
    </row>
    <row r="443" spans="1:3">
      <c r="A443" s="8"/>
      <c r="B443" s="9"/>
      <c r="C443" s="9"/>
    </row>
    <row r="444" spans="1:3">
      <c r="A444" s="8"/>
      <c r="B444" s="9"/>
      <c r="C444" s="9"/>
    </row>
    <row r="445" spans="1:3">
      <c r="A445" s="8"/>
      <c r="B445" s="18"/>
      <c r="C445" s="33"/>
    </row>
    <row r="446" spans="1:3">
      <c r="A446" s="8"/>
      <c r="B446" s="9"/>
      <c r="C446" s="33"/>
    </row>
    <row r="447" spans="1:3">
      <c r="A447" s="8"/>
      <c r="B447" s="9"/>
      <c r="C447" s="33"/>
    </row>
    <row r="448" spans="1:3">
      <c r="A448" s="8"/>
      <c r="B448" s="9"/>
      <c r="C448" s="33"/>
    </row>
    <row r="449" spans="1:3">
      <c r="A449" s="8"/>
      <c r="B449" s="9"/>
      <c r="C449" s="33"/>
    </row>
    <row r="450" spans="1:3">
      <c r="A450" s="8"/>
      <c r="B450" s="9"/>
      <c r="C450" s="9"/>
    </row>
    <row r="451" spans="1:3">
      <c r="A451" s="8"/>
      <c r="B451" s="9"/>
      <c r="C451" s="9"/>
    </row>
    <row r="452" spans="1:3">
      <c r="A452" s="8"/>
      <c r="B452" s="9"/>
      <c r="C452" s="33"/>
    </row>
    <row r="453" spans="1:3">
      <c r="A453" s="8"/>
      <c r="B453" s="9"/>
      <c r="C453" s="33"/>
    </row>
    <row r="454" spans="1:3">
      <c r="A454" s="8"/>
      <c r="B454" s="9"/>
      <c r="C454" s="33"/>
    </row>
    <row r="455" spans="1:3">
      <c r="A455" s="8"/>
      <c r="B455" s="9"/>
      <c r="C455" s="33"/>
    </row>
    <row r="456" spans="1:3">
      <c r="A456" s="8"/>
      <c r="B456" s="9"/>
      <c r="C456" s="33"/>
    </row>
    <row r="457" spans="1:3">
      <c r="A457" s="8"/>
      <c r="B457" s="9"/>
      <c r="C457" s="9"/>
    </row>
    <row r="458" spans="1:3">
      <c r="A458" s="8"/>
      <c r="B458" s="9"/>
      <c r="C458" s="9"/>
    </row>
    <row r="459" spans="1:3">
      <c r="A459" s="8"/>
      <c r="B459" s="9"/>
      <c r="C459" s="9"/>
    </row>
    <row r="460" spans="1:3">
      <c r="A460" s="8"/>
      <c r="B460" s="9"/>
      <c r="C460" s="9"/>
    </row>
    <row r="461" spans="1:3">
      <c r="A461" s="8"/>
      <c r="B461" s="9"/>
      <c r="C461" s="9"/>
    </row>
    <row r="462" spans="1:3">
      <c r="A462" s="8"/>
      <c r="B462" s="9"/>
      <c r="C462" s="33"/>
    </row>
    <row r="463" spans="1:3">
      <c r="A463" s="8"/>
      <c r="B463" s="9"/>
      <c r="C463" s="33"/>
    </row>
    <row r="464" spans="1:3">
      <c r="A464" s="8"/>
      <c r="B464" s="9"/>
      <c r="C464" s="33"/>
    </row>
    <row r="465" spans="1:3">
      <c r="A465" s="8"/>
      <c r="B465" s="9"/>
      <c r="C465" s="33"/>
    </row>
    <row r="466" spans="1:3">
      <c r="A466" s="36"/>
      <c r="B466" s="18"/>
      <c r="C466" s="18"/>
    </row>
    <row r="467" spans="1:3">
      <c r="A467" s="8"/>
      <c r="B467" s="9"/>
      <c r="C467" s="9"/>
    </row>
    <row r="468" spans="1:3">
      <c r="A468" s="8"/>
      <c r="B468" s="9"/>
      <c r="C468" s="9"/>
    </row>
    <row r="469" spans="1:3">
      <c r="A469" s="8"/>
      <c r="B469" s="9"/>
      <c r="C469" s="9"/>
    </row>
    <row r="470" spans="1:3">
      <c r="A470" s="8"/>
      <c r="B470" s="9"/>
      <c r="C470" s="33"/>
    </row>
    <row r="471" spans="1:3">
      <c r="A471" s="8"/>
      <c r="B471" s="9"/>
      <c r="C471" s="33"/>
    </row>
    <row r="472" spans="1:3">
      <c r="A472" s="8"/>
      <c r="B472" s="9"/>
      <c r="C472" s="33"/>
    </row>
    <row r="473" spans="1:3">
      <c r="A473" s="8"/>
      <c r="B473" s="9"/>
      <c r="C473" s="33"/>
    </row>
    <row r="474" spans="1:3">
      <c r="A474" s="36"/>
      <c r="B474" s="18"/>
      <c r="C474" s="18"/>
    </row>
    <row r="475" spans="1:3">
      <c r="A475" s="8"/>
      <c r="B475" s="9"/>
      <c r="C475" s="9"/>
    </row>
    <row r="476" spans="1:3">
      <c r="A476" s="8"/>
      <c r="B476" s="9"/>
      <c r="C476" s="9"/>
    </row>
    <row r="477" spans="1:3">
      <c r="A477" s="8"/>
      <c r="B477" s="9"/>
      <c r="C477" s="9"/>
    </row>
    <row r="478" spans="1:3">
      <c r="A478" s="8"/>
      <c r="B478" s="9"/>
      <c r="C478" s="18"/>
    </row>
    <row r="479" spans="1:3">
      <c r="A479" s="8"/>
      <c r="B479" s="9"/>
      <c r="C479" s="18"/>
    </row>
    <row r="480" spans="1:3">
      <c r="A480" s="8"/>
      <c r="B480" s="9"/>
      <c r="C480" s="18"/>
    </row>
    <row r="481" spans="1:3">
      <c r="A481" s="8"/>
      <c r="B481" s="9"/>
      <c r="C481" s="18"/>
    </row>
    <row r="482" spans="1:3">
      <c r="A482" s="8"/>
      <c r="B482" s="9"/>
      <c r="C482" s="9"/>
    </row>
    <row r="483" spans="1:3">
      <c r="A483" s="8"/>
      <c r="B483" s="9"/>
      <c r="C483" s="9"/>
    </row>
    <row r="484" spans="1:3">
      <c r="A484" s="8"/>
      <c r="B484" s="9"/>
      <c r="C484" s="18"/>
    </row>
    <row r="485" spans="1:3">
      <c r="A485" s="8"/>
      <c r="B485" s="9"/>
      <c r="C485" s="18"/>
    </row>
    <row r="486" spans="1:3">
      <c r="A486" s="8"/>
      <c r="B486" s="9"/>
      <c r="C486" s="18"/>
    </row>
    <row r="487" spans="1:3">
      <c r="A487" s="8"/>
      <c r="B487" s="9"/>
      <c r="C487" s="9"/>
    </row>
    <row r="488" spans="1:3">
      <c r="A488" s="8"/>
      <c r="B488" s="9"/>
      <c r="C488" s="18"/>
    </row>
    <row r="489" spans="1:3">
      <c r="A489" s="8"/>
      <c r="B489" s="9"/>
      <c r="C489" s="18"/>
    </row>
    <row r="490" spans="1:3">
      <c r="A490" s="8"/>
      <c r="B490" s="9"/>
      <c r="C490" s="18"/>
    </row>
    <row r="491" spans="1:3">
      <c r="A491" s="8"/>
      <c r="B491" s="9"/>
      <c r="C491" s="18"/>
    </row>
    <row r="492" spans="1:3">
      <c r="A492" s="8"/>
      <c r="B492" s="9"/>
      <c r="C492" s="18"/>
    </row>
    <row r="493" spans="1:3">
      <c r="A493" s="8"/>
      <c r="B493" s="9"/>
      <c r="C493" s="18"/>
    </row>
    <row r="494" spans="1:3">
      <c r="A494" s="8"/>
      <c r="B494" s="9"/>
      <c r="C494" s="9"/>
    </row>
    <row r="495" spans="1:3">
      <c r="A495" s="8"/>
      <c r="B495" s="9"/>
      <c r="C495" s="9"/>
    </row>
    <row r="496" spans="1:3">
      <c r="A496" s="8"/>
      <c r="B496" s="9"/>
      <c r="C496" s="18"/>
    </row>
    <row r="497" spans="1:3">
      <c r="A497" s="8"/>
      <c r="B497" s="9"/>
      <c r="C497" s="18"/>
    </row>
    <row r="498" spans="1:3">
      <c r="A498" s="8"/>
      <c r="B498" s="9"/>
      <c r="C498" s="18"/>
    </row>
    <row r="499" spans="1:3">
      <c r="A499" s="8"/>
      <c r="B499" s="9"/>
      <c r="C499" s="18"/>
    </row>
    <row r="500" spans="1:3">
      <c r="A500" s="8"/>
      <c r="B500" s="9"/>
      <c r="C500" s="18"/>
    </row>
    <row r="501" spans="1:3">
      <c r="A501" s="8"/>
      <c r="B501" s="9"/>
      <c r="C501" s="9"/>
    </row>
    <row r="502" spans="1:3">
      <c r="A502" s="8"/>
      <c r="B502" s="9"/>
      <c r="C502" s="9"/>
    </row>
    <row r="503" spans="1:3">
      <c r="A503" s="8"/>
      <c r="B503" s="9"/>
      <c r="C503" s="9"/>
    </row>
    <row r="504" spans="1:3">
      <c r="A504" s="8"/>
      <c r="B504" s="9"/>
      <c r="C504" s="9"/>
    </row>
    <row r="505" spans="1:3">
      <c r="A505" s="8"/>
      <c r="B505" s="18"/>
      <c r="C505" s="33"/>
    </row>
    <row r="506" spans="1:3">
      <c r="A506" s="8"/>
      <c r="B506" s="18"/>
      <c r="C506" s="33"/>
    </row>
    <row r="507" spans="1:3">
      <c r="A507" s="8"/>
      <c r="B507" s="9"/>
      <c r="C507" s="9"/>
    </row>
    <row r="508" spans="1:3">
      <c r="A508" s="8"/>
      <c r="B508" s="9"/>
      <c r="C508" s="9"/>
    </row>
    <row r="509" spans="1:3">
      <c r="A509" s="8"/>
      <c r="B509" s="18"/>
      <c r="C509" s="33"/>
    </row>
    <row r="510" spans="1:3">
      <c r="A510" s="8"/>
      <c r="B510" s="18"/>
      <c r="C510" s="33"/>
    </row>
    <row r="511" spans="1:3">
      <c r="A511" s="8"/>
      <c r="B511" s="9"/>
      <c r="C511" s="9"/>
    </row>
  </sheetData>
  <protectedRanges>
    <protectedRange password="C4BE" sqref="E6:E9 E14:E15 E32:E34 E20:E21 E26:E27 E72 E44:E65" name="Rates_10_2_1_2"/>
    <protectedRange password="C4BE" sqref="E3" name="Rates_10_2_1_1_1"/>
    <protectedRange password="C4BE" sqref="E66:E71" name="Rates_10_2_1_2_1"/>
  </protectedRanges>
  <mergeCells count="16">
    <mergeCell ref="O4:O5"/>
    <mergeCell ref="Q4:Q5"/>
    <mergeCell ref="P4:P5"/>
    <mergeCell ref="P3:Q3"/>
    <mergeCell ref="D3:D5"/>
    <mergeCell ref="E3:E5"/>
    <mergeCell ref="F3:F5"/>
    <mergeCell ref="G3:G5"/>
    <mergeCell ref="H4:I4"/>
    <mergeCell ref="H3:N3"/>
    <mergeCell ref="J4:J5"/>
    <mergeCell ref="K4:K5"/>
    <mergeCell ref="L4:L5"/>
    <mergeCell ref="M4:M5"/>
    <mergeCell ref="N4:N5"/>
    <mergeCell ref="S41:T43"/>
  </mergeCells>
  <conditionalFormatting sqref="E72 D6:F6 E44 F36:F39 D3:F3 E7:E9 E14:E15 E26:E27 E21 E46:E48 F9:F13 F21:F25 E33:E34 D52:E54 D60:D62 E50:E51 F15:F19 F27:F31 D55:D57 D64:E65 D7:D51 F41:F43">
    <cfRule type="cellIs" dxfId="147" priority="85" stopIfTrue="1" operator="equal">
      <formula>0</formula>
    </cfRule>
  </conditionalFormatting>
  <conditionalFormatting sqref="E55:E56">
    <cfRule type="cellIs" dxfId="146" priority="39" stopIfTrue="1" operator="equal">
      <formula>0</formula>
    </cfRule>
  </conditionalFormatting>
  <conditionalFormatting sqref="E57">
    <cfRule type="cellIs" dxfId="145" priority="13" stopIfTrue="1" operator="equal">
      <formula>0</formula>
    </cfRule>
  </conditionalFormatting>
  <conditionalFormatting sqref="D66:E71">
    <cfRule type="cellIs" dxfId="144" priority="9" stopIfTrue="1" operator="equal">
      <formula>0</formula>
    </cfRule>
  </conditionalFormatting>
  <conditionalFormatting sqref="D63:E63">
    <cfRule type="cellIs" dxfId="143" priority="10" stopIfTrue="1" operator="equal">
      <formula>0</formula>
    </cfRule>
  </conditionalFormatting>
  <conditionalFormatting sqref="D58:E59">
    <cfRule type="cellIs" dxfId="142" priority="3" stopIfTrue="1" operator="equal">
      <formula>0</formula>
    </cfRule>
  </conditionalFormatting>
  <conditionalFormatting sqref="E61:E62">
    <cfRule type="cellIs" dxfId="141" priority="1" stopIfTrue="1" operator="equal">
      <formula>0</formula>
    </cfRule>
  </conditionalFormatting>
  <conditionalFormatting sqref="E60">
    <cfRule type="cellIs" dxfId="140" priority="2" stopIfTrue="1" operator="equal">
      <formula>0</formula>
    </cfRule>
  </conditionalFormatting>
  <pageMargins left="0.70866141732283472" right="0.70866141732283472" top="0.74803149606299213" bottom="0.74803149606299213" header="0.31496062992125984" footer="0.31496062992125984"/>
  <pageSetup paperSize="9"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pageSetUpPr fitToPage="1"/>
  </sheetPr>
  <dimension ref="A1:Q47"/>
  <sheetViews>
    <sheetView showZeros="0" topLeftCell="G1" zoomScale="85" zoomScaleNormal="85" workbookViewId="0">
      <pane ySplit="5" topLeftCell="A6" activePane="bottomLeft" state="frozen"/>
      <selection activeCell="D1" sqref="D1"/>
      <selection pane="bottomLeft" activeCell="T16" sqref="T16"/>
    </sheetView>
  </sheetViews>
  <sheetFormatPr defaultColWidth="9.140625" defaultRowHeight="12.75"/>
  <cols>
    <col min="1" max="1" width="3.28515625" style="206" hidden="1" customWidth="1"/>
    <col min="2" max="2" width="4.42578125" style="205" hidden="1" customWidth="1"/>
    <col min="3" max="3" width="4.42578125" style="207" hidden="1" customWidth="1"/>
    <col min="4" max="4" width="14.42578125" style="138" customWidth="1"/>
    <col min="5" max="5" width="70.7109375" style="112" customWidth="1"/>
    <col min="6" max="6" width="9.42578125" style="133" customWidth="1"/>
    <col min="7" max="7" width="12.7109375" style="114" customWidth="1"/>
    <col min="8" max="9" width="10.140625" style="202" customWidth="1"/>
    <col min="10" max="10" width="11.140625" style="202" customWidth="1"/>
    <col min="11" max="12" width="10.140625" style="202" customWidth="1"/>
    <col min="13" max="13" width="11.7109375" style="202" customWidth="1"/>
    <col min="14" max="14" width="9.140625" style="202" customWidth="1"/>
    <col min="15" max="15" width="1.28515625" style="114" customWidth="1"/>
    <col min="16" max="16" width="11" style="335" customWidth="1"/>
    <col min="17" max="17" width="11.5703125" style="114" bestFit="1" customWidth="1"/>
    <col min="18" max="16384" width="9.140625" style="114"/>
  </cols>
  <sheetData>
    <row r="1" spans="1:17" ht="18">
      <c r="A1" s="205"/>
      <c r="C1" s="205"/>
      <c r="D1" s="111" t="s">
        <v>213</v>
      </c>
      <c r="F1" s="113"/>
      <c r="P1" s="334"/>
    </row>
    <row r="2" spans="1:17">
      <c r="A2" s="115"/>
      <c r="B2" s="116"/>
      <c r="C2" s="116"/>
      <c r="D2" s="117"/>
      <c r="E2" s="118"/>
      <c r="F2" s="113"/>
      <c r="P2" s="334"/>
    </row>
    <row r="3" spans="1:17" s="120" customFormat="1" ht="14.25">
      <c r="A3" s="119"/>
      <c r="B3" s="119"/>
      <c r="C3" s="119"/>
      <c r="D3" s="405" t="s">
        <v>48</v>
      </c>
      <c r="E3" s="406" t="s">
        <v>49</v>
      </c>
      <c r="F3" s="405" t="s">
        <v>50</v>
      </c>
      <c r="G3" s="407" t="s">
        <v>44</v>
      </c>
      <c r="H3" s="408" t="s">
        <v>133</v>
      </c>
      <c r="I3" s="408"/>
      <c r="J3" s="409"/>
      <c r="K3" s="409"/>
      <c r="L3" s="409"/>
      <c r="M3" s="409"/>
      <c r="N3" s="409"/>
      <c r="O3" s="198"/>
      <c r="P3" s="412" t="s">
        <v>126</v>
      </c>
      <c r="Q3" s="413"/>
    </row>
    <row r="4" spans="1:17" s="120" customFormat="1" ht="14.25">
      <c r="A4" s="119"/>
      <c r="B4" s="119"/>
      <c r="C4" s="119"/>
      <c r="D4" s="405"/>
      <c r="E4" s="406"/>
      <c r="F4" s="405"/>
      <c r="G4" s="407"/>
      <c r="H4" s="408" t="s">
        <v>238</v>
      </c>
      <c r="I4" s="408"/>
      <c r="J4" s="409" t="s">
        <v>46</v>
      </c>
      <c r="K4" s="409" t="s">
        <v>45</v>
      </c>
      <c r="L4" s="408" t="s">
        <v>51</v>
      </c>
      <c r="M4" s="409" t="s">
        <v>52</v>
      </c>
      <c r="N4" s="409" t="s">
        <v>47</v>
      </c>
      <c r="O4" s="410"/>
      <c r="P4" s="403" t="s">
        <v>125</v>
      </c>
      <c r="Q4" s="411" t="s">
        <v>74</v>
      </c>
    </row>
    <row r="5" spans="1:17" s="120" customFormat="1" ht="14.25">
      <c r="A5" s="119"/>
      <c r="B5" s="119"/>
      <c r="C5" s="119"/>
      <c r="D5" s="405"/>
      <c r="E5" s="406"/>
      <c r="F5" s="405"/>
      <c r="G5" s="407"/>
      <c r="H5" s="220" t="s">
        <v>239</v>
      </c>
      <c r="I5" s="220" t="s">
        <v>73</v>
      </c>
      <c r="J5" s="409"/>
      <c r="K5" s="409"/>
      <c r="L5" s="408"/>
      <c r="M5" s="409"/>
      <c r="N5" s="409"/>
      <c r="O5" s="410"/>
      <c r="P5" s="404"/>
      <c r="Q5" s="411"/>
    </row>
    <row r="6" spans="1:17" ht="15">
      <c r="A6" s="121"/>
      <c r="B6" s="121"/>
      <c r="C6" s="121"/>
      <c r="D6" s="264"/>
      <c r="E6" s="192"/>
      <c r="F6" s="193"/>
      <c r="G6" s="194"/>
      <c r="H6" s="239"/>
      <c r="I6" s="239"/>
      <c r="J6" s="239"/>
      <c r="K6" s="239"/>
      <c r="L6" s="239"/>
      <c r="M6" s="239"/>
      <c r="N6" s="239"/>
      <c r="P6" s="313"/>
      <c r="Q6" s="159">
        <f>G6*P6</f>
        <v>0</v>
      </c>
    </row>
    <row r="7" spans="1:17" ht="14.25">
      <c r="A7" s="126"/>
      <c r="B7" s="130"/>
      <c r="C7" s="130"/>
      <c r="D7" s="265" t="str">
        <f t="shared" ref="D7:D26" si="0">IF(A7=0,"",IF(C7=0,A7&amp;"."&amp;B7,A7&amp;"."&amp;B7&amp;"."&amp;C7))</f>
        <v/>
      </c>
      <c r="E7" s="128" t="s">
        <v>124</v>
      </c>
      <c r="F7" s="129"/>
      <c r="G7" s="124"/>
      <c r="H7" s="240"/>
      <c r="I7" s="240"/>
      <c r="J7" s="240"/>
      <c r="K7" s="240"/>
      <c r="L7" s="240"/>
      <c r="M7" s="240"/>
      <c r="N7" s="240"/>
      <c r="P7" s="314"/>
      <c r="Q7" s="159">
        <f t="shared" ref="Q7:Q45" si="1">G7*P7</f>
        <v>0</v>
      </c>
    </row>
    <row r="8" spans="1:17" s="125" customFormat="1" ht="15">
      <c r="A8" s="126"/>
      <c r="B8" s="130"/>
      <c r="C8" s="130"/>
      <c r="D8" s="259"/>
      <c r="E8" s="174" t="s">
        <v>280</v>
      </c>
      <c r="F8" s="106"/>
      <c r="G8" s="124"/>
      <c r="H8" s="240"/>
      <c r="I8" s="240"/>
      <c r="J8" s="240"/>
      <c r="K8" s="240"/>
      <c r="L8" s="240"/>
      <c r="M8" s="240"/>
      <c r="N8" s="240"/>
      <c r="P8" s="314"/>
      <c r="Q8" s="159">
        <f t="shared" si="1"/>
        <v>0</v>
      </c>
    </row>
    <row r="9" spans="1:17" ht="14.25">
      <c r="A9" s="126"/>
      <c r="B9" s="127"/>
      <c r="C9" s="127"/>
      <c r="D9" s="265"/>
      <c r="E9" s="128"/>
      <c r="F9" s="129"/>
      <c r="G9" s="124"/>
      <c r="H9" s="240"/>
      <c r="I9" s="240"/>
      <c r="J9" s="240"/>
      <c r="K9" s="240"/>
      <c r="L9" s="240"/>
      <c r="M9" s="240"/>
      <c r="N9" s="240"/>
      <c r="P9" s="314"/>
      <c r="Q9" s="159">
        <f t="shared" si="1"/>
        <v>0</v>
      </c>
    </row>
    <row r="10" spans="1:17" ht="30">
      <c r="A10" s="126" t="s">
        <v>123</v>
      </c>
      <c r="B10" s="127" t="s">
        <v>108</v>
      </c>
      <c r="C10" s="130"/>
      <c r="D10" s="265" t="str">
        <f t="shared" si="0"/>
        <v>05.180</v>
      </c>
      <c r="E10" s="160" t="s">
        <v>405</v>
      </c>
      <c r="F10" s="129"/>
      <c r="G10" s="124"/>
      <c r="H10" s="240"/>
      <c r="I10" s="240"/>
      <c r="J10" s="240"/>
      <c r="K10" s="240"/>
      <c r="L10" s="240"/>
      <c r="M10" s="240"/>
      <c r="N10" s="240"/>
      <c r="P10" s="314"/>
      <c r="Q10" s="159">
        <f t="shared" si="1"/>
        <v>0</v>
      </c>
    </row>
    <row r="11" spans="1:17" ht="14.25">
      <c r="A11" s="126" t="s">
        <v>123</v>
      </c>
      <c r="B11" s="127" t="s">
        <v>108</v>
      </c>
      <c r="C11" s="127" t="s">
        <v>61</v>
      </c>
      <c r="D11" s="265" t="str">
        <f t="shared" si="0"/>
        <v>05.180.045</v>
      </c>
      <c r="E11" s="131" t="s">
        <v>408</v>
      </c>
      <c r="F11" s="129" t="s">
        <v>24</v>
      </c>
      <c r="G11" s="124"/>
      <c r="H11" s="240"/>
      <c r="I11" s="240"/>
      <c r="J11" s="240"/>
      <c r="K11" s="240"/>
      <c r="L11" s="240"/>
      <c r="M11" s="240"/>
      <c r="N11" s="240"/>
      <c r="P11" s="314">
        <v>200</v>
      </c>
      <c r="Q11" s="159">
        <f t="shared" si="1"/>
        <v>0</v>
      </c>
    </row>
    <row r="12" spans="1:17" ht="14.25">
      <c r="A12" s="126" t="s">
        <v>123</v>
      </c>
      <c r="B12" s="127" t="s">
        <v>108</v>
      </c>
      <c r="C12" s="127" t="s">
        <v>62</v>
      </c>
      <c r="D12" s="265" t="str">
        <f t="shared" si="0"/>
        <v>05.180.050</v>
      </c>
      <c r="E12" s="131" t="s">
        <v>409</v>
      </c>
      <c r="F12" s="129" t="s">
        <v>24</v>
      </c>
      <c r="G12" s="124"/>
      <c r="H12" s="240"/>
      <c r="I12" s="240"/>
      <c r="J12" s="240"/>
      <c r="K12" s="240"/>
      <c r="L12" s="240"/>
      <c r="M12" s="240"/>
      <c r="N12" s="240"/>
      <c r="P12" s="314">
        <v>350</v>
      </c>
      <c r="Q12" s="159">
        <f t="shared" si="1"/>
        <v>0</v>
      </c>
    </row>
    <row r="13" spans="1:17" ht="14.25">
      <c r="A13" s="126" t="s">
        <v>123</v>
      </c>
      <c r="B13" s="127" t="s">
        <v>108</v>
      </c>
      <c r="C13" s="127" t="s">
        <v>63</v>
      </c>
      <c r="D13" s="265" t="str">
        <f t="shared" si="0"/>
        <v>05.180.055</v>
      </c>
      <c r="E13" s="131" t="s">
        <v>410</v>
      </c>
      <c r="F13" s="129" t="s">
        <v>24</v>
      </c>
      <c r="G13" s="124"/>
      <c r="H13" s="240"/>
      <c r="I13" s="240"/>
      <c r="J13" s="240"/>
      <c r="K13" s="240"/>
      <c r="L13" s="240"/>
      <c r="M13" s="240"/>
      <c r="N13" s="240"/>
      <c r="P13" s="314">
        <v>75</v>
      </c>
      <c r="Q13" s="159">
        <f t="shared" si="1"/>
        <v>0</v>
      </c>
    </row>
    <row r="14" spans="1:17" ht="14.25">
      <c r="A14" s="126" t="s">
        <v>123</v>
      </c>
      <c r="B14" s="127" t="s">
        <v>108</v>
      </c>
      <c r="C14" s="127" t="s">
        <v>76</v>
      </c>
      <c r="D14" s="265" t="str">
        <f t="shared" si="0"/>
        <v>05.180.095</v>
      </c>
      <c r="E14" s="131" t="s">
        <v>214</v>
      </c>
      <c r="F14" s="129" t="s">
        <v>24</v>
      </c>
      <c r="G14" s="124"/>
      <c r="H14" s="240"/>
      <c r="I14" s="240"/>
      <c r="J14" s="240"/>
      <c r="K14" s="240"/>
      <c r="L14" s="240"/>
      <c r="M14" s="240"/>
      <c r="N14" s="240"/>
      <c r="P14" s="314"/>
      <c r="Q14" s="159">
        <f t="shared" si="1"/>
        <v>0</v>
      </c>
    </row>
    <row r="15" spans="1:17" ht="14.25">
      <c r="A15" s="126" t="s">
        <v>123</v>
      </c>
      <c r="B15" s="127" t="s">
        <v>108</v>
      </c>
      <c r="C15" s="127" t="s">
        <v>78</v>
      </c>
      <c r="D15" s="265" t="str">
        <f t="shared" si="0"/>
        <v>05.180.100</v>
      </c>
      <c r="E15" s="131" t="s">
        <v>215</v>
      </c>
      <c r="F15" s="129" t="s">
        <v>24</v>
      </c>
      <c r="G15" s="124"/>
      <c r="H15" s="240"/>
      <c r="I15" s="240"/>
      <c r="J15" s="240"/>
      <c r="K15" s="240"/>
      <c r="L15" s="240"/>
      <c r="M15" s="240"/>
      <c r="N15" s="240"/>
      <c r="P15" s="314"/>
      <c r="Q15" s="159">
        <f t="shared" si="1"/>
        <v>0</v>
      </c>
    </row>
    <row r="16" spans="1:17" ht="28.5">
      <c r="A16" s="126" t="s">
        <v>123</v>
      </c>
      <c r="B16" s="127" t="s">
        <v>108</v>
      </c>
      <c r="C16" s="127" t="s">
        <v>80</v>
      </c>
      <c r="D16" s="265" t="str">
        <f>IF(A16=0,"",IF(C16=0,A16&amp;"."&amp;B16,A16&amp;"."&amp;B16&amp;"."&amp;C16))</f>
        <v>05.180.110</v>
      </c>
      <c r="E16" s="131" t="s">
        <v>413</v>
      </c>
      <c r="F16" s="129" t="s">
        <v>24</v>
      </c>
      <c r="G16" s="124"/>
      <c r="H16" s="240"/>
      <c r="I16" s="240"/>
      <c r="J16" s="240"/>
      <c r="K16" s="240"/>
      <c r="L16" s="240"/>
      <c r="M16" s="240"/>
      <c r="N16" s="240"/>
      <c r="P16" s="314">
        <v>5</v>
      </c>
      <c r="Q16" s="159">
        <f t="shared" si="1"/>
        <v>0</v>
      </c>
    </row>
    <row r="17" spans="1:17" ht="28.5">
      <c r="A17" s="126" t="s">
        <v>123</v>
      </c>
      <c r="B17" s="127" t="s">
        <v>108</v>
      </c>
      <c r="C17" s="127" t="s">
        <v>81</v>
      </c>
      <c r="D17" s="265" t="str">
        <f>IF(A17=0,"",IF(C17=0,A17&amp;"."&amp;B17,A17&amp;"."&amp;B17&amp;"."&amp;C17))</f>
        <v>05.180.115</v>
      </c>
      <c r="E17" s="131" t="s">
        <v>412</v>
      </c>
      <c r="F17" s="129" t="s">
        <v>24</v>
      </c>
      <c r="G17" s="124"/>
      <c r="H17" s="240"/>
      <c r="I17" s="240"/>
      <c r="J17" s="240"/>
      <c r="K17" s="240"/>
      <c r="L17" s="240"/>
      <c r="M17" s="240"/>
      <c r="N17" s="240"/>
      <c r="P17" s="314">
        <v>5</v>
      </c>
      <c r="Q17" s="159">
        <f t="shared" si="1"/>
        <v>0</v>
      </c>
    </row>
    <row r="18" spans="1:17" ht="28.5">
      <c r="A18" s="126" t="s">
        <v>123</v>
      </c>
      <c r="B18" s="127" t="s">
        <v>108</v>
      </c>
      <c r="C18" s="127" t="s">
        <v>82</v>
      </c>
      <c r="D18" s="265" t="str">
        <f>IF(A18=0,"",IF(C18=0,A18&amp;"."&amp;B18,A18&amp;"."&amp;B18&amp;"."&amp;C18))</f>
        <v>05.180.120</v>
      </c>
      <c r="E18" s="131" t="s">
        <v>414</v>
      </c>
      <c r="F18" s="129" t="s">
        <v>24</v>
      </c>
      <c r="G18" s="124"/>
      <c r="H18" s="240"/>
      <c r="I18" s="240"/>
      <c r="J18" s="240"/>
      <c r="K18" s="240"/>
      <c r="L18" s="240"/>
      <c r="M18" s="240"/>
      <c r="N18" s="240"/>
      <c r="P18" s="314">
        <v>10</v>
      </c>
      <c r="Q18" s="159">
        <f t="shared" si="1"/>
        <v>0</v>
      </c>
    </row>
    <row r="19" spans="1:17" ht="14.25">
      <c r="A19" s="126"/>
      <c r="B19" s="127"/>
      <c r="C19" s="127"/>
      <c r="D19" s="265"/>
      <c r="E19" s="131"/>
      <c r="F19" s="129"/>
      <c r="G19" s="124"/>
      <c r="H19" s="240"/>
      <c r="I19" s="240"/>
      <c r="J19" s="240"/>
      <c r="K19" s="240"/>
      <c r="L19" s="240"/>
      <c r="M19" s="240"/>
      <c r="N19" s="240"/>
      <c r="P19" s="314"/>
      <c r="Q19" s="159">
        <f t="shared" si="1"/>
        <v>0</v>
      </c>
    </row>
    <row r="20" spans="1:17" s="125" customFormat="1" ht="15">
      <c r="A20" s="126" t="s">
        <v>123</v>
      </c>
      <c r="B20" s="130">
        <v>185</v>
      </c>
      <c r="C20" s="130"/>
      <c r="D20" s="265" t="str">
        <f t="shared" si="0"/>
        <v>05.185</v>
      </c>
      <c r="E20" s="122" t="s">
        <v>501</v>
      </c>
      <c r="F20" s="129"/>
      <c r="G20" s="124"/>
      <c r="H20" s="240"/>
      <c r="I20" s="240"/>
      <c r="J20" s="240"/>
      <c r="K20" s="240"/>
      <c r="L20" s="240"/>
      <c r="M20" s="240"/>
      <c r="N20" s="240"/>
      <c r="P20" s="314"/>
      <c r="Q20" s="159">
        <f t="shared" si="1"/>
        <v>0</v>
      </c>
    </row>
    <row r="21" spans="1:17" s="132" customFormat="1" ht="14.25">
      <c r="A21" s="126" t="s">
        <v>123</v>
      </c>
      <c r="B21" s="130">
        <v>185</v>
      </c>
      <c r="C21" s="127" t="s">
        <v>56</v>
      </c>
      <c r="D21" s="265" t="str">
        <f t="shared" si="0"/>
        <v>05.185.020</v>
      </c>
      <c r="E21" s="131" t="s">
        <v>415</v>
      </c>
      <c r="F21" s="129" t="s">
        <v>24</v>
      </c>
      <c r="G21" s="124"/>
      <c r="H21" s="240"/>
      <c r="I21" s="240"/>
      <c r="J21" s="240"/>
      <c r="K21" s="240"/>
      <c r="L21" s="240"/>
      <c r="M21" s="240"/>
      <c r="N21" s="240"/>
      <c r="P21" s="314"/>
      <c r="Q21" s="159">
        <f t="shared" si="1"/>
        <v>0</v>
      </c>
    </row>
    <row r="22" spans="1:17" s="132" customFormat="1" ht="28.5">
      <c r="A22" s="126" t="s">
        <v>123</v>
      </c>
      <c r="B22" s="130">
        <v>185</v>
      </c>
      <c r="C22" s="127" t="s">
        <v>57</v>
      </c>
      <c r="D22" s="265" t="str">
        <f t="shared" si="0"/>
        <v>05.185.025</v>
      </c>
      <c r="E22" s="131" t="s">
        <v>416</v>
      </c>
      <c r="F22" s="129" t="s">
        <v>24</v>
      </c>
      <c r="G22" s="124"/>
      <c r="H22" s="240"/>
      <c r="I22" s="240"/>
      <c r="J22" s="240"/>
      <c r="K22" s="240"/>
      <c r="L22" s="240"/>
      <c r="M22" s="240"/>
      <c r="N22" s="240"/>
      <c r="P22" s="314"/>
      <c r="Q22" s="159">
        <f t="shared" si="1"/>
        <v>0</v>
      </c>
    </row>
    <row r="23" spans="1:17" s="132" customFormat="1" ht="14.25">
      <c r="A23" s="126" t="s">
        <v>123</v>
      </c>
      <c r="B23" s="130">
        <v>185</v>
      </c>
      <c r="C23" s="127" t="s">
        <v>58</v>
      </c>
      <c r="D23" s="265" t="str">
        <f t="shared" si="0"/>
        <v>05.185.030</v>
      </c>
      <c r="E23" s="131" t="s">
        <v>419</v>
      </c>
      <c r="F23" s="129" t="s">
        <v>24</v>
      </c>
      <c r="G23" s="124"/>
      <c r="H23" s="240"/>
      <c r="I23" s="240"/>
      <c r="J23" s="240"/>
      <c r="K23" s="240"/>
      <c r="L23" s="240"/>
      <c r="M23" s="240"/>
      <c r="N23" s="240"/>
      <c r="P23" s="314"/>
      <c r="Q23" s="159">
        <f t="shared" si="1"/>
        <v>0</v>
      </c>
    </row>
    <row r="24" spans="1:17" s="133" customFormat="1" ht="14.25">
      <c r="A24" s="126" t="s">
        <v>123</v>
      </c>
      <c r="B24" s="130">
        <v>185</v>
      </c>
      <c r="C24" s="127" t="s">
        <v>60</v>
      </c>
      <c r="D24" s="265" t="str">
        <f t="shared" si="0"/>
        <v>05.185.040</v>
      </c>
      <c r="E24" s="131" t="s">
        <v>417</v>
      </c>
      <c r="F24" s="129" t="s">
        <v>24</v>
      </c>
      <c r="G24" s="124"/>
      <c r="H24" s="240"/>
      <c r="I24" s="240"/>
      <c r="J24" s="240"/>
      <c r="K24" s="240"/>
      <c r="L24" s="240"/>
      <c r="M24" s="240"/>
      <c r="N24" s="240"/>
      <c r="P24" s="314"/>
      <c r="Q24" s="159">
        <f t="shared" si="1"/>
        <v>0</v>
      </c>
    </row>
    <row r="25" spans="1:17" s="133" customFormat="1" ht="28.5">
      <c r="A25" s="126" t="s">
        <v>123</v>
      </c>
      <c r="B25" s="130">
        <v>185</v>
      </c>
      <c r="C25" s="127" t="s">
        <v>61</v>
      </c>
      <c r="D25" s="265" t="str">
        <f t="shared" si="0"/>
        <v>05.185.045</v>
      </c>
      <c r="E25" s="131" t="s">
        <v>418</v>
      </c>
      <c r="F25" s="129" t="s">
        <v>24</v>
      </c>
      <c r="G25" s="124"/>
      <c r="H25" s="240"/>
      <c r="I25" s="240"/>
      <c r="J25" s="240"/>
      <c r="K25" s="240"/>
      <c r="L25" s="240"/>
      <c r="M25" s="240"/>
      <c r="N25" s="240"/>
      <c r="P25" s="314"/>
      <c r="Q25" s="159">
        <f t="shared" si="1"/>
        <v>0</v>
      </c>
    </row>
    <row r="26" spans="1:17" s="133" customFormat="1" ht="14.25">
      <c r="A26" s="126" t="s">
        <v>123</v>
      </c>
      <c r="B26" s="130">
        <v>185</v>
      </c>
      <c r="C26" s="127" t="s">
        <v>62</v>
      </c>
      <c r="D26" s="265" t="str">
        <f t="shared" si="0"/>
        <v>05.185.050</v>
      </c>
      <c r="E26" s="131" t="s">
        <v>420</v>
      </c>
      <c r="F26" s="129" t="s">
        <v>24</v>
      </c>
      <c r="G26" s="124"/>
      <c r="H26" s="240"/>
      <c r="I26" s="240"/>
      <c r="J26" s="240"/>
      <c r="K26" s="240"/>
      <c r="L26" s="240"/>
      <c r="M26" s="240"/>
      <c r="N26" s="240"/>
      <c r="P26" s="314"/>
      <c r="Q26" s="159">
        <f t="shared" si="1"/>
        <v>0</v>
      </c>
    </row>
    <row r="27" spans="1:17" ht="28.5">
      <c r="A27" s="126"/>
      <c r="B27" s="130"/>
      <c r="C27" s="127"/>
      <c r="D27" s="265"/>
      <c r="E27" s="131" t="s">
        <v>406</v>
      </c>
      <c r="F27" s="129"/>
      <c r="G27" s="124"/>
      <c r="H27" s="240"/>
      <c r="I27" s="240"/>
      <c r="J27" s="240"/>
      <c r="K27" s="240"/>
      <c r="L27" s="240"/>
      <c r="M27" s="240"/>
      <c r="N27" s="240"/>
      <c r="P27" s="314"/>
      <c r="Q27" s="159">
        <f t="shared" si="1"/>
        <v>0</v>
      </c>
    </row>
    <row r="28" spans="1:17" s="125" customFormat="1" ht="14.25">
      <c r="A28" s="126"/>
      <c r="B28" s="130"/>
      <c r="C28" s="130"/>
      <c r="D28" s="265" t="str">
        <f>IF(A28=0,"",IF(C28=0,A28&amp;"."&amp;B28,A28&amp;"."&amp;B28&amp;"."&amp;C28))</f>
        <v/>
      </c>
      <c r="E28" s="131" t="s">
        <v>124</v>
      </c>
      <c r="F28" s="129"/>
      <c r="G28" s="124"/>
      <c r="H28" s="240"/>
      <c r="I28" s="240"/>
      <c r="J28" s="240"/>
      <c r="K28" s="240"/>
      <c r="L28" s="240"/>
      <c r="M28" s="240"/>
      <c r="N28" s="240"/>
      <c r="P28" s="314"/>
      <c r="Q28" s="159">
        <f t="shared" si="1"/>
        <v>0</v>
      </c>
    </row>
    <row r="29" spans="1:17" s="125" customFormat="1" ht="15">
      <c r="A29" s="127"/>
      <c r="B29" s="130"/>
      <c r="C29" s="130"/>
      <c r="D29" s="293"/>
      <c r="E29" s="299" t="s">
        <v>502</v>
      </c>
      <c r="F29" s="295"/>
      <c r="G29" s="296"/>
      <c r="H29" s="297"/>
      <c r="I29" s="297"/>
      <c r="J29" s="297"/>
      <c r="K29" s="297"/>
      <c r="L29" s="297"/>
      <c r="M29" s="297"/>
      <c r="N29" s="297"/>
      <c r="P29" s="317"/>
      <c r="Q29" s="159">
        <f t="shared" si="1"/>
        <v>0</v>
      </c>
    </row>
    <row r="30" spans="1:17" s="125" customFormat="1" ht="14.25">
      <c r="A30" s="127"/>
      <c r="B30" s="130"/>
      <c r="C30" s="130"/>
      <c r="D30" s="293"/>
      <c r="E30" s="294"/>
      <c r="F30" s="295"/>
      <c r="G30" s="296"/>
      <c r="H30" s="297"/>
      <c r="I30" s="297"/>
      <c r="J30" s="297"/>
      <c r="K30" s="297"/>
      <c r="L30" s="297"/>
      <c r="M30" s="297"/>
      <c r="N30" s="297"/>
      <c r="P30" s="317"/>
      <c r="Q30" s="159">
        <f t="shared" si="1"/>
        <v>0</v>
      </c>
    </row>
    <row r="31" spans="1:17" s="125" customFormat="1" ht="45">
      <c r="A31" s="127"/>
      <c r="B31" s="130"/>
      <c r="C31" s="130"/>
      <c r="D31" s="293"/>
      <c r="E31" s="299" t="s">
        <v>407</v>
      </c>
      <c r="F31" s="295"/>
      <c r="G31" s="296"/>
      <c r="H31" s="297"/>
      <c r="I31" s="297"/>
      <c r="J31" s="297"/>
      <c r="K31" s="297"/>
      <c r="L31" s="297"/>
      <c r="M31" s="297"/>
      <c r="N31" s="297"/>
      <c r="P31" s="317"/>
      <c r="Q31" s="159">
        <f t="shared" si="1"/>
        <v>0</v>
      </c>
    </row>
    <row r="32" spans="1:17" s="125" customFormat="1" ht="14.25">
      <c r="A32" s="127"/>
      <c r="B32" s="130"/>
      <c r="C32" s="130"/>
      <c r="D32" s="293"/>
      <c r="E32" s="294" t="s">
        <v>411</v>
      </c>
      <c r="F32" s="295" t="s">
        <v>24</v>
      </c>
      <c r="G32" s="296"/>
      <c r="H32" s="297"/>
      <c r="I32" s="297"/>
      <c r="J32" s="297"/>
      <c r="K32" s="297"/>
      <c r="L32" s="297"/>
      <c r="M32" s="297"/>
      <c r="N32" s="297"/>
      <c r="P32" s="317">
        <v>5</v>
      </c>
      <c r="Q32" s="159">
        <f t="shared" si="1"/>
        <v>0</v>
      </c>
    </row>
    <row r="33" spans="1:17" s="125" customFormat="1" ht="14.25">
      <c r="A33" s="127"/>
      <c r="B33" s="130"/>
      <c r="C33" s="130"/>
      <c r="D33" s="293"/>
      <c r="E33" s="294" t="s">
        <v>421</v>
      </c>
      <c r="F33" s="295" t="s">
        <v>24</v>
      </c>
      <c r="G33" s="296"/>
      <c r="H33" s="297"/>
      <c r="I33" s="297"/>
      <c r="J33" s="297"/>
      <c r="K33" s="297"/>
      <c r="L33" s="297"/>
      <c r="M33" s="297"/>
      <c r="N33" s="297"/>
      <c r="P33" s="317">
        <v>5</v>
      </c>
      <c r="Q33" s="159">
        <f t="shared" si="1"/>
        <v>0</v>
      </c>
    </row>
    <row r="34" spans="1:17" s="125" customFormat="1" ht="14.25">
      <c r="A34" s="127"/>
      <c r="B34" s="130"/>
      <c r="C34" s="130"/>
      <c r="D34" s="293"/>
      <c r="E34" s="294" t="s">
        <v>422</v>
      </c>
      <c r="F34" s="295" t="s">
        <v>24</v>
      </c>
      <c r="G34" s="296"/>
      <c r="H34" s="297"/>
      <c r="I34" s="297"/>
      <c r="J34" s="297"/>
      <c r="K34" s="297"/>
      <c r="L34" s="297"/>
      <c r="M34" s="297"/>
      <c r="N34" s="297"/>
      <c r="P34" s="317">
        <v>10</v>
      </c>
      <c r="Q34" s="159">
        <f t="shared" si="1"/>
        <v>0</v>
      </c>
    </row>
    <row r="35" spans="1:17" s="125" customFormat="1" ht="28.5">
      <c r="A35" s="127"/>
      <c r="B35" s="130"/>
      <c r="C35" s="130"/>
      <c r="D35" s="293"/>
      <c r="E35" s="131" t="s">
        <v>423</v>
      </c>
      <c r="F35" s="129" t="s">
        <v>24</v>
      </c>
      <c r="G35" s="296"/>
      <c r="H35" s="297"/>
      <c r="I35" s="297"/>
      <c r="J35" s="297"/>
      <c r="K35" s="297"/>
      <c r="L35" s="297"/>
      <c r="M35" s="297"/>
      <c r="N35" s="297"/>
      <c r="P35" s="317"/>
      <c r="Q35" s="159">
        <f t="shared" si="1"/>
        <v>0</v>
      </c>
    </row>
    <row r="36" spans="1:17" s="125" customFormat="1" ht="28.5">
      <c r="A36" s="127"/>
      <c r="B36" s="130"/>
      <c r="C36" s="130"/>
      <c r="D36" s="293"/>
      <c r="E36" s="131" t="s">
        <v>424</v>
      </c>
      <c r="F36" s="129" t="s">
        <v>24</v>
      </c>
      <c r="G36" s="296"/>
      <c r="H36" s="297"/>
      <c r="I36" s="297"/>
      <c r="J36" s="297"/>
      <c r="K36" s="297"/>
      <c r="L36" s="297"/>
      <c r="M36" s="297"/>
      <c r="N36" s="297"/>
      <c r="P36" s="317">
        <v>10</v>
      </c>
      <c r="Q36" s="159">
        <f t="shared" si="1"/>
        <v>0</v>
      </c>
    </row>
    <row r="37" spans="1:17" s="125" customFormat="1" ht="28.5">
      <c r="A37" s="127"/>
      <c r="B37" s="130"/>
      <c r="C37" s="130"/>
      <c r="D37" s="293"/>
      <c r="E37" s="131" t="s">
        <v>425</v>
      </c>
      <c r="F37" s="129" t="s">
        <v>24</v>
      </c>
      <c r="G37" s="296"/>
      <c r="H37" s="297"/>
      <c r="I37" s="297"/>
      <c r="J37" s="297"/>
      <c r="K37" s="297"/>
      <c r="L37" s="297"/>
      <c r="M37" s="297"/>
      <c r="N37" s="297"/>
      <c r="P37" s="317">
        <v>10</v>
      </c>
      <c r="Q37" s="159">
        <f t="shared" si="1"/>
        <v>0</v>
      </c>
    </row>
    <row r="38" spans="1:17" s="125" customFormat="1" ht="14.25">
      <c r="A38" s="127"/>
      <c r="B38" s="130"/>
      <c r="C38" s="130"/>
      <c r="D38" s="293"/>
      <c r="E38" s="131" t="s">
        <v>426</v>
      </c>
      <c r="F38" s="295" t="s">
        <v>24</v>
      </c>
      <c r="G38" s="296"/>
      <c r="H38" s="297"/>
      <c r="I38" s="297"/>
      <c r="J38" s="297"/>
      <c r="K38" s="297"/>
      <c r="L38" s="297"/>
      <c r="M38" s="297"/>
      <c r="N38" s="297"/>
      <c r="P38" s="317"/>
      <c r="Q38" s="159">
        <f t="shared" si="1"/>
        <v>0</v>
      </c>
    </row>
    <row r="39" spans="1:17" s="125" customFormat="1" ht="14.25">
      <c r="A39" s="127"/>
      <c r="B39" s="130"/>
      <c r="C39" s="130"/>
      <c r="D39" s="293"/>
      <c r="E39" s="294"/>
      <c r="F39" s="295"/>
      <c r="G39" s="296"/>
      <c r="H39" s="297"/>
      <c r="I39" s="297"/>
      <c r="J39" s="297"/>
      <c r="K39" s="297"/>
      <c r="L39" s="297"/>
      <c r="M39" s="297"/>
      <c r="N39" s="297"/>
      <c r="P39" s="317"/>
      <c r="Q39" s="159">
        <f t="shared" si="1"/>
        <v>0</v>
      </c>
    </row>
    <row r="40" spans="1:17" s="125" customFormat="1" ht="15">
      <c r="A40" s="127"/>
      <c r="B40" s="130"/>
      <c r="C40" s="130"/>
      <c r="D40" s="293"/>
      <c r="E40" s="299" t="s">
        <v>450</v>
      </c>
      <c r="F40" s="295"/>
      <c r="G40" s="296"/>
      <c r="H40" s="297"/>
      <c r="I40" s="297"/>
      <c r="J40" s="297"/>
      <c r="K40" s="297"/>
      <c r="L40" s="297"/>
      <c r="M40" s="297"/>
      <c r="N40" s="297"/>
      <c r="P40" s="317"/>
      <c r="Q40" s="159">
        <f t="shared" si="1"/>
        <v>0</v>
      </c>
    </row>
    <row r="41" spans="1:17" s="125" customFormat="1" ht="15">
      <c r="A41" s="127"/>
      <c r="B41" s="130"/>
      <c r="C41" s="130"/>
      <c r="D41" s="293"/>
      <c r="E41" s="299"/>
      <c r="F41" s="295"/>
      <c r="G41" s="296"/>
      <c r="H41" s="297"/>
      <c r="I41" s="297"/>
      <c r="J41" s="297"/>
      <c r="K41" s="297"/>
      <c r="L41" s="297"/>
      <c r="M41" s="297"/>
      <c r="N41" s="297"/>
      <c r="P41" s="317"/>
      <c r="Q41" s="159">
        <f t="shared" si="1"/>
        <v>0</v>
      </c>
    </row>
    <row r="42" spans="1:17" s="125" customFormat="1" ht="14.25">
      <c r="A42" s="127"/>
      <c r="B42" s="130"/>
      <c r="C42" s="130"/>
      <c r="D42" s="293"/>
      <c r="E42" s="294" t="s">
        <v>503</v>
      </c>
      <c r="F42" s="295" t="s">
        <v>24</v>
      </c>
      <c r="G42" s="296"/>
      <c r="H42" s="297"/>
      <c r="I42" s="297"/>
      <c r="J42" s="297"/>
      <c r="K42" s="297"/>
      <c r="L42" s="297"/>
      <c r="M42" s="297"/>
      <c r="N42" s="297"/>
      <c r="P42" s="317">
        <v>150</v>
      </c>
      <c r="Q42" s="159">
        <f t="shared" si="1"/>
        <v>0</v>
      </c>
    </row>
    <row r="43" spans="1:17" s="125" customFormat="1" ht="28.5">
      <c r="A43" s="127"/>
      <c r="B43" s="130"/>
      <c r="C43" s="130"/>
      <c r="D43" s="293"/>
      <c r="E43" s="294" t="s">
        <v>504</v>
      </c>
      <c r="F43" s="295" t="s">
        <v>24</v>
      </c>
      <c r="G43" s="296"/>
      <c r="H43" s="297"/>
      <c r="I43" s="297"/>
      <c r="J43" s="297"/>
      <c r="K43" s="297"/>
      <c r="L43" s="297"/>
      <c r="M43" s="297"/>
      <c r="N43" s="297"/>
      <c r="P43" s="317"/>
      <c r="Q43" s="159">
        <f t="shared" si="1"/>
        <v>0</v>
      </c>
    </row>
    <row r="44" spans="1:17" s="125" customFormat="1" ht="14.25">
      <c r="A44" s="127"/>
      <c r="B44" s="130"/>
      <c r="C44" s="130"/>
      <c r="D44" s="293"/>
      <c r="E44" s="294" t="s">
        <v>482</v>
      </c>
      <c r="F44" s="295" t="s">
        <v>26</v>
      </c>
      <c r="G44" s="296"/>
      <c r="H44" s="297"/>
      <c r="I44" s="297"/>
      <c r="J44" s="297"/>
      <c r="K44" s="297"/>
      <c r="L44" s="297"/>
      <c r="M44" s="297"/>
      <c r="N44" s="297"/>
      <c r="P44" s="317"/>
      <c r="Q44" s="159">
        <f t="shared" si="1"/>
        <v>0</v>
      </c>
    </row>
    <row r="45" spans="1:17" ht="14.25">
      <c r="A45" s="130"/>
      <c r="B45" s="130"/>
      <c r="C45" s="130"/>
      <c r="D45" s="266" t="str">
        <f>IF(A45=0,"",IF(C45=0,A45&amp;"."&amp;B45,A45&amp;"."&amp;B45&amp;"."&amp;C45))</f>
        <v/>
      </c>
      <c r="E45" s="134"/>
      <c r="F45" s="135"/>
      <c r="G45" s="137"/>
      <c r="H45" s="203"/>
      <c r="I45" s="203"/>
      <c r="J45" s="203"/>
      <c r="K45" s="203"/>
      <c r="L45" s="203"/>
      <c r="M45" s="203"/>
      <c r="N45" s="203"/>
      <c r="P45" s="315"/>
      <c r="Q45" s="322">
        <f t="shared" si="1"/>
        <v>0</v>
      </c>
    </row>
    <row r="47" spans="1:17" ht="15">
      <c r="P47" s="363" t="s">
        <v>525</v>
      </c>
      <c r="Q47" s="319">
        <f>SUM(Q6:Q45)</f>
        <v>0</v>
      </c>
    </row>
  </sheetData>
  <protectedRanges>
    <protectedRange password="C4BE" sqref="E3" name="Rates_10_2_1_1"/>
    <protectedRange password="C4BE" sqref="E2" name="Rates_10_2_1_2"/>
  </protectedRanges>
  <mergeCells count="15">
    <mergeCell ref="O4:O5"/>
    <mergeCell ref="Q4:Q5"/>
    <mergeCell ref="P4:P5"/>
    <mergeCell ref="P3:Q3"/>
    <mergeCell ref="D3:D5"/>
    <mergeCell ref="E3:E5"/>
    <mergeCell ref="F3:F5"/>
    <mergeCell ref="G3:G5"/>
    <mergeCell ref="H4:I4"/>
    <mergeCell ref="H3:N3"/>
    <mergeCell ref="J4:J5"/>
    <mergeCell ref="K4:K5"/>
    <mergeCell ref="L4:L5"/>
    <mergeCell ref="M4:M5"/>
    <mergeCell ref="N4:N5"/>
  </mergeCells>
  <conditionalFormatting sqref="F1 D2:F3 E6:F6 D7 D9:D45">
    <cfRule type="cellIs" dxfId="139" priority="137" stopIfTrue="1" operator="equal">
      <formula>0</formula>
    </cfRule>
  </conditionalFormatting>
  <conditionalFormatting sqref="D8">
    <cfRule type="cellIs" dxfId="138" priority="5" stopIfTrue="1" operator="equal">
      <formula>0</formula>
    </cfRule>
  </conditionalFormatting>
  <pageMargins left="0.70866141732283472" right="0.70866141732283472" top="0.74803149606299213" bottom="0.74803149606299213" header="0.31496062992125984" footer="0.31496062992125984"/>
  <pageSetup paperSize="9" scale="60" fitToWidth="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249977111117893"/>
    <pageSetUpPr fitToPage="1"/>
  </sheetPr>
  <dimension ref="A1:Q477"/>
  <sheetViews>
    <sheetView showZeros="0" topLeftCell="D1" zoomScale="85" zoomScaleNormal="85" workbookViewId="0">
      <pane ySplit="5" topLeftCell="A6" activePane="bottomLeft" state="frozen"/>
      <selection activeCell="D1" sqref="D1"/>
      <selection pane="bottomLeft" activeCell="S1" sqref="S1:V1048576"/>
    </sheetView>
  </sheetViews>
  <sheetFormatPr defaultColWidth="9.140625" defaultRowHeight="14.25"/>
  <cols>
    <col min="1" max="1" width="3.85546875" style="77" hidden="1" customWidth="1"/>
    <col min="2" max="2" width="4.5703125" style="78" hidden="1" customWidth="1"/>
    <col min="3" max="3" width="4.140625" style="79" hidden="1" customWidth="1"/>
    <col min="4" max="4" width="13.28515625" style="19" customWidth="1"/>
    <col min="5" max="5" width="70.7109375" style="32" customWidth="1"/>
    <col min="6" max="6" width="9.42578125" style="5" customWidth="1"/>
    <col min="7" max="7" width="12.5703125" style="10" customWidth="1"/>
    <col min="8" max="9" width="10.140625" style="200" customWidth="1"/>
    <col min="10" max="10" width="11.140625" style="200" customWidth="1"/>
    <col min="11" max="12" width="10.140625" style="200" customWidth="1"/>
    <col min="13" max="13" width="11.7109375" style="200" customWidth="1"/>
    <col min="14" max="14" width="9.140625" style="200" customWidth="1"/>
    <col min="15" max="15" width="1.28515625" style="10" customWidth="1"/>
    <col min="16" max="16" width="11.140625" style="6" customWidth="1"/>
    <col min="17" max="17" width="10.85546875" style="10" customWidth="1"/>
    <col min="18" max="16384" width="9.140625" style="10"/>
  </cols>
  <sheetData>
    <row r="1" spans="1:17" ht="18">
      <c r="A1" s="78"/>
      <c r="C1" s="78"/>
      <c r="D1" s="49" t="s">
        <v>23</v>
      </c>
      <c r="F1" s="1"/>
      <c r="P1" s="11"/>
    </row>
    <row r="2" spans="1:17">
      <c r="A2" s="60"/>
      <c r="B2" s="44"/>
      <c r="C2" s="44"/>
      <c r="D2" s="39"/>
      <c r="E2" s="25"/>
      <c r="F2" s="1"/>
      <c r="P2" s="11"/>
    </row>
    <row r="3" spans="1:17" s="41" customFormat="1" ht="14.25" customHeight="1">
      <c r="A3" s="58"/>
      <c r="B3" s="58"/>
      <c r="C3" s="58"/>
      <c r="D3" s="381" t="s">
        <v>48</v>
      </c>
      <c r="E3" s="382" t="s">
        <v>49</v>
      </c>
      <c r="F3" s="381" t="s">
        <v>50</v>
      </c>
      <c r="G3" s="383" t="s">
        <v>44</v>
      </c>
      <c r="H3" s="396" t="s">
        <v>133</v>
      </c>
      <c r="I3" s="396"/>
      <c r="J3" s="397"/>
      <c r="K3" s="397"/>
      <c r="L3" s="397"/>
      <c r="M3" s="397"/>
      <c r="N3" s="397"/>
      <c r="O3" s="195"/>
      <c r="P3" s="415" t="s">
        <v>126</v>
      </c>
      <c r="Q3" s="416"/>
    </row>
    <row r="4" spans="1:17" s="41" customFormat="1">
      <c r="A4" s="58"/>
      <c r="B4" s="58"/>
      <c r="C4" s="58"/>
      <c r="D4" s="381"/>
      <c r="E4" s="382"/>
      <c r="F4" s="381"/>
      <c r="G4" s="383"/>
      <c r="H4" s="396" t="s">
        <v>238</v>
      </c>
      <c r="I4" s="396"/>
      <c r="J4" s="397" t="s">
        <v>46</v>
      </c>
      <c r="K4" s="397" t="s">
        <v>45</v>
      </c>
      <c r="L4" s="396" t="s">
        <v>51</v>
      </c>
      <c r="M4" s="397" t="s">
        <v>52</v>
      </c>
      <c r="N4" s="397" t="s">
        <v>47</v>
      </c>
      <c r="O4" s="414"/>
      <c r="P4" s="399" t="s">
        <v>125</v>
      </c>
      <c r="Q4" s="393" t="s">
        <v>74</v>
      </c>
    </row>
    <row r="5" spans="1:17" s="41" customFormat="1">
      <c r="A5" s="58"/>
      <c r="B5" s="58"/>
      <c r="C5" s="58"/>
      <c r="D5" s="381"/>
      <c r="E5" s="382"/>
      <c r="F5" s="381"/>
      <c r="G5" s="383"/>
      <c r="H5" s="219" t="s">
        <v>239</v>
      </c>
      <c r="I5" s="219" t="s">
        <v>73</v>
      </c>
      <c r="J5" s="397"/>
      <c r="K5" s="397"/>
      <c r="L5" s="396"/>
      <c r="M5" s="397"/>
      <c r="N5" s="397"/>
      <c r="O5" s="414"/>
      <c r="P5" s="400"/>
      <c r="Q5" s="393"/>
    </row>
    <row r="6" spans="1:17" ht="15">
      <c r="A6" s="44"/>
      <c r="B6" s="44"/>
      <c r="C6" s="44"/>
      <c r="D6" s="267"/>
      <c r="E6" s="162"/>
      <c r="F6" s="163"/>
      <c r="G6" s="164"/>
      <c r="H6" s="237"/>
      <c r="I6" s="237"/>
      <c r="J6" s="237"/>
      <c r="K6" s="237"/>
      <c r="L6" s="237"/>
      <c r="M6" s="237"/>
      <c r="N6" s="237"/>
      <c r="O6" s="43"/>
      <c r="P6" s="153"/>
      <c r="Q6" s="154">
        <f>G6*P6</f>
        <v>0</v>
      </c>
    </row>
    <row r="7" spans="1:17" ht="15">
      <c r="A7" s="72"/>
      <c r="B7" s="68"/>
      <c r="C7" s="68"/>
      <c r="D7" s="263"/>
      <c r="E7" s="208" t="s">
        <v>251</v>
      </c>
      <c r="F7" s="50"/>
      <c r="G7" s="53"/>
      <c r="H7" s="238"/>
      <c r="I7" s="238"/>
      <c r="J7" s="238"/>
      <c r="K7" s="238"/>
      <c r="L7" s="238"/>
      <c r="M7" s="238"/>
      <c r="N7" s="238"/>
      <c r="O7" s="43"/>
      <c r="P7" s="55"/>
      <c r="Q7" s="154">
        <f t="shared" ref="Q7:Q70" si="0">G7*P7</f>
        <v>0</v>
      </c>
    </row>
    <row r="8" spans="1:17" ht="15">
      <c r="A8" s="72"/>
      <c r="B8" s="68"/>
      <c r="C8" s="68"/>
      <c r="D8" s="263"/>
      <c r="E8" s="208"/>
      <c r="F8" s="50"/>
      <c r="G8" s="53"/>
      <c r="H8" s="238"/>
      <c r="I8" s="238"/>
      <c r="J8" s="238"/>
      <c r="K8" s="238"/>
      <c r="L8" s="238"/>
      <c r="M8" s="238"/>
      <c r="N8" s="238"/>
      <c r="O8" s="43"/>
      <c r="P8" s="55"/>
      <c r="Q8" s="154">
        <f t="shared" si="0"/>
        <v>0</v>
      </c>
    </row>
    <row r="9" spans="1:17" ht="30">
      <c r="A9" s="72" t="s">
        <v>1</v>
      </c>
      <c r="B9" s="68" t="s">
        <v>53</v>
      </c>
      <c r="C9" s="68"/>
      <c r="D9" s="59" t="str">
        <f t="shared" ref="D9:D28" si="1">IF(A9=0,"",IF(C9=0,A9&amp;"."&amp;B9,A9&amp;"."&amp;B9&amp;"."&amp;C9))</f>
        <v>06.005</v>
      </c>
      <c r="E9" s="212" t="s">
        <v>241</v>
      </c>
      <c r="F9" s="50"/>
      <c r="G9" s="53"/>
      <c r="H9" s="238"/>
      <c r="I9" s="238"/>
      <c r="J9" s="238"/>
      <c r="K9" s="238"/>
      <c r="L9" s="238"/>
      <c r="M9" s="238"/>
      <c r="N9" s="238"/>
      <c r="O9" s="43"/>
      <c r="P9" s="55"/>
      <c r="Q9" s="154">
        <f t="shared" si="0"/>
        <v>0</v>
      </c>
    </row>
    <row r="10" spans="1:17">
      <c r="A10" s="72" t="s">
        <v>1</v>
      </c>
      <c r="B10" s="68" t="s">
        <v>53</v>
      </c>
      <c r="C10" s="68" t="s">
        <v>53</v>
      </c>
      <c r="D10" s="59" t="str">
        <f t="shared" si="1"/>
        <v>06.005.005</v>
      </c>
      <c r="E10" s="241" t="s">
        <v>209</v>
      </c>
      <c r="F10" s="50" t="s">
        <v>75</v>
      </c>
      <c r="G10" s="53">
        <f>ROUNDUP(SUM(H10:N10),2)</f>
        <v>0</v>
      </c>
      <c r="H10" s="238"/>
      <c r="I10" s="238"/>
      <c r="J10" s="238"/>
      <c r="K10" s="238"/>
      <c r="L10" s="238"/>
      <c r="M10" s="238"/>
      <c r="N10" s="238"/>
      <c r="O10" s="43"/>
      <c r="P10" s="55"/>
      <c r="Q10" s="154">
        <f t="shared" si="0"/>
        <v>0</v>
      </c>
    </row>
    <row r="11" spans="1:17">
      <c r="A11" s="72" t="s">
        <v>1</v>
      </c>
      <c r="B11" s="68" t="s">
        <v>53</v>
      </c>
      <c r="C11" s="68" t="s">
        <v>54</v>
      </c>
      <c r="D11" s="59" t="str">
        <f t="shared" si="1"/>
        <v>06.005.010</v>
      </c>
      <c r="E11" s="241" t="s">
        <v>211</v>
      </c>
      <c r="F11" s="50" t="s">
        <v>75</v>
      </c>
      <c r="G11" s="53">
        <f>ROUNDUP(SUM(H11:N11),2)</f>
        <v>0</v>
      </c>
      <c r="H11" s="238"/>
      <c r="I11" s="238"/>
      <c r="J11" s="238"/>
      <c r="K11" s="238"/>
      <c r="L11" s="238"/>
      <c r="M11" s="238"/>
      <c r="N11" s="238"/>
      <c r="O11" s="43"/>
      <c r="P11" s="55"/>
      <c r="Q11" s="154">
        <f t="shared" si="0"/>
        <v>0</v>
      </c>
    </row>
    <row r="12" spans="1:17">
      <c r="A12" s="72" t="s">
        <v>1</v>
      </c>
      <c r="B12" s="68" t="s">
        <v>53</v>
      </c>
      <c r="C12" s="68" t="s">
        <v>55</v>
      </c>
      <c r="D12" s="59" t="str">
        <f t="shared" si="1"/>
        <v>06.005.015</v>
      </c>
      <c r="E12" s="241" t="s">
        <v>212</v>
      </c>
      <c r="F12" s="50" t="s">
        <v>75</v>
      </c>
      <c r="G12" s="53">
        <f>ROUNDUP(SUM(H12:N12),2)</f>
        <v>0</v>
      </c>
      <c r="H12" s="238"/>
      <c r="I12" s="238"/>
      <c r="J12" s="238"/>
      <c r="K12" s="238"/>
      <c r="L12" s="238"/>
      <c r="M12" s="238"/>
      <c r="N12" s="238"/>
      <c r="O12" s="43"/>
      <c r="P12" s="55"/>
      <c r="Q12" s="154">
        <f t="shared" si="0"/>
        <v>0</v>
      </c>
    </row>
    <row r="13" spans="1:17">
      <c r="A13" s="72" t="s">
        <v>1</v>
      </c>
      <c r="B13" s="68" t="s">
        <v>53</v>
      </c>
      <c r="C13" s="68" t="s">
        <v>56</v>
      </c>
      <c r="D13" s="59" t="str">
        <f t="shared" si="1"/>
        <v>06.005.020</v>
      </c>
      <c r="E13" s="241" t="s">
        <v>210</v>
      </c>
      <c r="F13" s="50" t="s">
        <v>75</v>
      </c>
      <c r="G13" s="53">
        <f>ROUNDUP(SUM(H13:N13),2)</f>
        <v>0</v>
      </c>
      <c r="H13" s="238"/>
      <c r="I13" s="238"/>
      <c r="J13" s="238"/>
      <c r="K13" s="238"/>
      <c r="L13" s="238"/>
      <c r="M13" s="238"/>
      <c r="N13" s="238"/>
      <c r="O13" s="43"/>
      <c r="P13" s="55"/>
      <c r="Q13" s="154">
        <f t="shared" si="0"/>
        <v>0</v>
      </c>
    </row>
    <row r="14" spans="1:17" ht="15">
      <c r="A14" s="72"/>
      <c r="B14" s="68"/>
      <c r="C14" s="68"/>
      <c r="D14" s="59" t="str">
        <f t="shared" si="1"/>
        <v/>
      </c>
      <c r="E14" s="212"/>
      <c r="F14" s="50"/>
      <c r="G14" s="53"/>
      <c r="H14" s="238"/>
      <c r="I14" s="238"/>
      <c r="J14" s="238"/>
      <c r="K14" s="238"/>
      <c r="L14" s="238"/>
      <c r="M14" s="238"/>
      <c r="N14" s="238"/>
      <c r="O14" s="43"/>
      <c r="P14" s="55"/>
      <c r="Q14" s="154">
        <f t="shared" si="0"/>
        <v>0</v>
      </c>
    </row>
    <row r="15" spans="1:17" ht="30">
      <c r="A15" s="72" t="s">
        <v>1</v>
      </c>
      <c r="B15" s="68" t="s">
        <v>54</v>
      </c>
      <c r="C15" s="68"/>
      <c r="D15" s="59" t="str">
        <f t="shared" si="1"/>
        <v>06.010</v>
      </c>
      <c r="E15" s="214" t="s">
        <v>252</v>
      </c>
      <c r="F15" s="50"/>
      <c r="G15" s="53"/>
      <c r="H15" s="238"/>
      <c r="I15" s="238"/>
      <c r="J15" s="238"/>
      <c r="K15" s="238"/>
      <c r="L15" s="238"/>
      <c r="M15" s="238"/>
      <c r="N15" s="238"/>
      <c r="O15" s="43"/>
      <c r="P15" s="55"/>
      <c r="Q15" s="154">
        <f t="shared" si="0"/>
        <v>0</v>
      </c>
    </row>
    <row r="16" spans="1:17">
      <c r="A16" s="72" t="s">
        <v>1</v>
      </c>
      <c r="B16" s="68" t="s">
        <v>54</v>
      </c>
      <c r="C16" s="68" t="s">
        <v>53</v>
      </c>
      <c r="D16" s="59" t="str">
        <f t="shared" si="1"/>
        <v>06.010.005</v>
      </c>
      <c r="E16" s="241" t="s">
        <v>209</v>
      </c>
      <c r="F16" s="50" t="s">
        <v>75</v>
      </c>
      <c r="G16" s="53">
        <f>ROUNDUP(SUM(H16:N16),2)</f>
        <v>0</v>
      </c>
      <c r="H16" s="238"/>
      <c r="I16" s="238"/>
      <c r="J16" s="238"/>
      <c r="K16" s="238"/>
      <c r="L16" s="238"/>
      <c r="M16" s="238"/>
      <c r="N16" s="238"/>
      <c r="O16" s="43"/>
      <c r="P16" s="55"/>
      <c r="Q16" s="154">
        <f t="shared" si="0"/>
        <v>0</v>
      </c>
    </row>
    <row r="17" spans="1:17">
      <c r="A17" s="72" t="s">
        <v>1</v>
      </c>
      <c r="B17" s="68" t="s">
        <v>54</v>
      </c>
      <c r="C17" s="68" t="s">
        <v>54</v>
      </c>
      <c r="D17" s="59" t="str">
        <f t="shared" si="1"/>
        <v>06.010.010</v>
      </c>
      <c r="E17" s="241" t="s">
        <v>211</v>
      </c>
      <c r="F17" s="50" t="s">
        <v>75</v>
      </c>
      <c r="G17" s="53">
        <f>ROUNDUP(SUM(H17:N17),2)</f>
        <v>0</v>
      </c>
      <c r="H17" s="238"/>
      <c r="I17" s="238"/>
      <c r="J17" s="238"/>
      <c r="K17" s="238"/>
      <c r="L17" s="238"/>
      <c r="M17" s="238"/>
      <c r="N17" s="238"/>
      <c r="O17" s="43"/>
      <c r="P17" s="55"/>
      <c r="Q17" s="154">
        <f t="shared" si="0"/>
        <v>0</v>
      </c>
    </row>
    <row r="18" spans="1:17">
      <c r="A18" s="72" t="s">
        <v>1</v>
      </c>
      <c r="B18" s="68" t="s">
        <v>54</v>
      </c>
      <c r="C18" s="68" t="s">
        <v>55</v>
      </c>
      <c r="D18" s="59" t="str">
        <f t="shared" si="1"/>
        <v>06.010.015</v>
      </c>
      <c r="E18" s="241" t="s">
        <v>212</v>
      </c>
      <c r="F18" s="50" t="s">
        <v>75</v>
      </c>
      <c r="G18" s="53">
        <f>ROUNDUP(SUM(H18:N18),2)</f>
        <v>0</v>
      </c>
      <c r="H18" s="238"/>
      <c r="I18" s="238"/>
      <c r="J18" s="238"/>
      <c r="K18" s="238"/>
      <c r="L18" s="238"/>
      <c r="M18" s="238"/>
      <c r="N18" s="238"/>
      <c r="O18" s="43"/>
      <c r="P18" s="55"/>
      <c r="Q18" s="154">
        <f t="shared" si="0"/>
        <v>0</v>
      </c>
    </row>
    <row r="19" spans="1:17">
      <c r="A19" s="72" t="s">
        <v>1</v>
      </c>
      <c r="B19" s="68" t="s">
        <v>54</v>
      </c>
      <c r="C19" s="68" t="s">
        <v>56</v>
      </c>
      <c r="D19" s="59" t="str">
        <f t="shared" si="1"/>
        <v>06.010.020</v>
      </c>
      <c r="E19" s="241" t="s">
        <v>210</v>
      </c>
      <c r="F19" s="50" t="s">
        <v>75</v>
      </c>
      <c r="G19" s="53">
        <f>ROUNDUP(SUM(H19:N19),2)</f>
        <v>0</v>
      </c>
      <c r="H19" s="238"/>
      <c r="I19" s="238"/>
      <c r="J19" s="238"/>
      <c r="K19" s="238"/>
      <c r="L19" s="238"/>
      <c r="M19" s="238"/>
      <c r="N19" s="238"/>
      <c r="O19" s="43"/>
      <c r="P19" s="55"/>
      <c r="Q19" s="154">
        <f t="shared" si="0"/>
        <v>0</v>
      </c>
    </row>
    <row r="20" spans="1:17">
      <c r="A20" s="72"/>
      <c r="B20" s="68"/>
      <c r="C20" s="68"/>
      <c r="D20" s="59"/>
      <c r="E20" s="241"/>
      <c r="F20" s="50"/>
      <c r="G20" s="53"/>
      <c r="H20" s="238"/>
      <c r="I20" s="238"/>
      <c r="J20" s="238"/>
      <c r="K20" s="238"/>
      <c r="L20" s="238"/>
      <c r="M20" s="238"/>
      <c r="N20" s="238"/>
      <c r="O20" s="43"/>
      <c r="P20" s="55"/>
      <c r="Q20" s="154">
        <f t="shared" si="0"/>
        <v>0</v>
      </c>
    </row>
    <row r="21" spans="1:17" s="125" customFormat="1" ht="15">
      <c r="A21" s="127"/>
      <c r="B21" s="127"/>
      <c r="C21" s="127"/>
      <c r="D21" s="59"/>
      <c r="E21" s="217" t="s">
        <v>281</v>
      </c>
      <c r="F21" s="106"/>
      <c r="G21" s="124"/>
      <c r="H21" s="240"/>
      <c r="I21" s="240"/>
      <c r="J21" s="240"/>
      <c r="K21" s="240"/>
      <c r="L21" s="240"/>
      <c r="M21" s="240"/>
      <c r="N21" s="240"/>
      <c r="P21" s="123"/>
      <c r="Q21" s="154">
        <f t="shared" si="0"/>
        <v>0</v>
      </c>
    </row>
    <row r="22" spans="1:17" ht="15">
      <c r="A22" s="72"/>
      <c r="B22" s="68"/>
      <c r="C22" s="68"/>
      <c r="D22" s="59" t="str">
        <f t="shared" si="1"/>
        <v/>
      </c>
      <c r="E22" s="214" t="s">
        <v>25</v>
      </c>
      <c r="F22" s="50"/>
      <c r="G22" s="53"/>
      <c r="H22" s="238"/>
      <c r="I22" s="238"/>
      <c r="J22" s="238"/>
      <c r="K22" s="238"/>
      <c r="L22" s="238"/>
      <c r="M22" s="238"/>
      <c r="N22" s="238"/>
      <c r="O22" s="43"/>
      <c r="P22" s="55"/>
      <c r="Q22" s="154">
        <f t="shared" si="0"/>
        <v>0</v>
      </c>
    </row>
    <row r="23" spans="1:17" ht="15">
      <c r="A23" s="72" t="s">
        <v>1</v>
      </c>
      <c r="B23" s="68" t="s">
        <v>57</v>
      </c>
      <c r="C23" s="68"/>
      <c r="D23" s="59" t="str">
        <f t="shared" si="1"/>
        <v>06.025</v>
      </c>
      <c r="E23" s="214" t="s">
        <v>432</v>
      </c>
      <c r="F23" s="50"/>
      <c r="G23" s="53"/>
      <c r="H23" s="238"/>
      <c r="I23" s="238"/>
      <c r="J23" s="238"/>
      <c r="K23" s="238"/>
      <c r="L23" s="238"/>
      <c r="M23" s="238"/>
      <c r="N23" s="238"/>
      <c r="O23" s="43"/>
      <c r="P23" s="55"/>
      <c r="Q23" s="154">
        <f t="shared" si="0"/>
        <v>0</v>
      </c>
    </row>
    <row r="24" spans="1:17">
      <c r="A24" s="72" t="s">
        <v>1</v>
      </c>
      <c r="B24" s="68" t="s">
        <v>57</v>
      </c>
      <c r="C24" s="68" t="s">
        <v>53</v>
      </c>
      <c r="D24" s="59" t="str">
        <f t="shared" si="1"/>
        <v>06.025.005</v>
      </c>
      <c r="E24" s="241" t="s">
        <v>209</v>
      </c>
      <c r="F24" s="50" t="s">
        <v>75</v>
      </c>
      <c r="G24" s="53">
        <f>ROUNDUP(SUM(H24:N24),2)</f>
        <v>0</v>
      </c>
      <c r="H24" s="238"/>
      <c r="I24" s="238"/>
      <c r="J24" s="238"/>
      <c r="K24" s="238"/>
      <c r="L24" s="238"/>
      <c r="M24" s="238"/>
      <c r="N24" s="238"/>
      <c r="O24" s="43"/>
      <c r="P24" s="55"/>
      <c r="Q24" s="154">
        <f t="shared" si="0"/>
        <v>0</v>
      </c>
    </row>
    <row r="25" spans="1:17">
      <c r="A25" s="72" t="s">
        <v>1</v>
      </c>
      <c r="B25" s="68" t="s">
        <v>57</v>
      </c>
      <c r="C25" s="68" t="s">
        <v>54</v>
      </c>
      <c r="D25" s="59" t="str">
        <f t="shared" si="1"/>
        <v>06.025.010</v>
      </c>
      <c r="E25" s="241" t="s">
        <v>211</v>
      </c>
      <c r="F25" s="50" t="s">
        <v>75</v>
      </c>
      <c r="G25" s="53">
        <f>ROUNDUP(SUM(H25:N25),2)</f>
        <v>0</v>
      </c>
      <c r="H25" s="238"/>
      <c r="I25" s="238"/>
      <c r="J25" s="238"/>
      <c r="K25" s="238"/>
      <c r="L25" s="238"/>
      <c r="M25" s="238"/>
      <c r="N25" s="238"/>
      <c r="O25" s="43"/>
      <c r="P25" s="55"/>
      <c r="Q25" s="154">
        <f t="shared" si="0"/>
        <v>0</v>
      </c>
    </row>
    <row r="26" spans="1:17">
      <c r="A26" s="72" t="s">
        <v>1</v>
      </c>
      <c r="B26" s="68" t="s">
        <v>57</v>
      </c>
      <c r="C26" s="68" t="s">
        <v>55</v>
      </c>
      <c r="D26" s="59" t="str">
        <f t="shared" si="1"/>
        <v>06.025.015</v>
      </c>
      <c r="E26" s="241" t="s">
        <v>212</v>
      </c>
      <c r="F26" s="50" t="s">
        <v>75</v>
      </c>
      <c r="G26" s="53">
        <f>ROUNDUP(SUM(H26:N26),2)</f>
        <v>0</v>
      </c>
      <c r="H26" s="238"/>
      <c r="I26" s="238"/>
      <c r="J26" s="238"/>
      <c r="K26" s="238"/>
      <c r="L26" s="238"/>
      <c r="M26" s="238"/>
      <c r="N26" s="238"/>
      <c r="O26" s="43"/>
      <c r="P26" s="55"/>
      <c r="Q26" s="154">
        <f t="shared" si="0"/>
        <v>0</v>
      </c>
    </row>
    <row r="27" spans="1:17">
      <c r="A27" s="72" t="s">
        <v>1</v>
      </c>
      <c r="B27" s="68" t="s">
        <v>57</v>
      </c>
      <c r="C27" s="68" t="s">
        <v>56</v>
      </c>
      <c r="D27" s="59" t="str">
        <f t="shared" si="1"/>
        <v>06.025.020</v>
      </c>
      <c r="E27" s="241" t="s">
        <v>210</v>
      </c>
      <c r="F27" s="50" t="s">
        <v>75</v>
      </c>
      <c r="G27" s="53">
        <f>ROUNDUP(SUM(H27:N27),2)</f>
        <v>0</v>
      </c>
      <c r="H27" s="238"/>
      <c r="I27" s="238"/>
      <c r="J27" s="238"/>
      <c r="K27" s="238"/>
      <c r="L27" s="238"/>
      <c r="M27" s="238"/>
      <c r="N27" s="238"/>
      <c r="O27" s="43"/>
      <c r="P27" s="55"/>
      <c r="Q27" s="154">
        <f t="shared" si="0"/>
        <v>0</v>
      </c>
    </row>
    <row r="28" spans="1:17" ht="15">
      <c r="A28" s="72"/>
      <c r="B28" s="68"/>
      <c r="C28" s="68"/>
      <c r="D28" s="59" t="str">
        <f t="shared" si="1"/>
        <v/>
      </c>
      <c r="E28" s="214" t="s">
        <v>25</v>
      </c>
      <c r="F28" s="50"/>
      <c r="G28" s="53"/>
      <c r="H28" s="238"/>
      <c r="I28" s="238"/>
      <c r="J28" s="238"/>
      <c r="K28" s="238"/>
      <c r="L28" s="238"/>
      <c r="M28" s="238"/>
      <c r="N28" s="238"/>
      <c r="O28" s="43"/>
      <c r="P28" s="55"/>
      <c r="Q28" s="154">
        <f t="shared" si="0"/>
        <v>0</v>
      </c>
    </row>
    <row r="29" spans="1:17" ht="15">
      <c r="A29" s="72"/>
      <c r="B29" s="68"/>
      <c r="C29" s="68"/>
      <c r="D29" s="59"/>
      <c r="E29" s="214" t="s">
        <v>427</v>
      </c>
      <c r="F29" s="50"/>
      <c r="G29" s="53"/>
      <c r="H29" s="238"/>
      <c r="I29" s="238"/>
      <c r="J29" s="238"/>
      <c r="K29" s="238"/>
      <c r="L29" s="238"/>
      <c r="M29" s="238"/>
      <c r="N29" s="238"/>
      <c r="O29" s="43"/>
      <c r="P29" s="55"/>
      <c r="Q29" s="154">
        <f t="shared" si="0"/>
        <v>0</v>
      </c>
    </row>
    <row r="30" spans="1:17" ht="15">
      <c r="A30" s="72"/>
      <c r="B30" s="68"/>
      <c r="C30" s="68"/>
      <c r="D30" s="59"/>
      <c r="E30" s="214"/>
      <c r="F30" s="50"/>
      <c r="G30" s="53"/>
      <c r="H30" s="238"/>
      <c r="I30" s="238"/>
      <c r="J30" s="238"/>
      <c r="K30" s="238"/>
      <c r="L30" s="238"/>
      <c r="M30" s="238"/>
      <c r="N30" s="238"/>
      <c r="O30" s="43"/>
      <c r="P30" s="55"/>
      <c r="Q30" s="154">
        <f t="shared" si="0"/>
        <v>0</v>
      </c>
    </row>
    <row r="31" spans="1:17" ht="15">
      <c r="A31" s="72"/>
      <c r="B31" s="68"/>
      <c r="C31" s="68"/>
      <c r="D31" s="59"/>
      <c r="E31" s="214" t="s">
        <v>428</v>
      </c>
      <c r="F31" s="50"/>
      <c r="G31" s="53"/>
      <c r="H31" s="238"/>
      <c r="I31" s="238"/>
      <c r="J31" s="238"/>
      <c r="K31" s="238"/>
      <c r="L31" s="238"/>
      <c r="M31" s="238"/>
      <c r="N31" s="238"/>
      <c r="O31" s="43"/>
      <c r="P31" s="55"/>
      <c r="Q31" s="154">
        <f t="shared" si="0"/>
        <v>0</v>
      </c>
    </row>
    <row r="32" spans="1:17">
      <c r="A32" s="72"/>
      <c r="B32" s="68"/>
      <c r="C32" s="68"/>
      <c r="D32" s="59"/>
      <c r="E32" s="241" t="s">
        <v>209</v>
      </c>
      <c r="F32" s="50" t="s">
        <v>75</v>
      </c>
      <c r="G32" s="53"/>
      <c r="H32" s="238"/>
      <c r="I32" s="238"/>
      <c r="J32" s="238"/>
      <c r="K32" s="238"/>
      <c r="L32" s="238"/>
      <c r="M32" s="238"/>
      <c r="N32" s="238"/>
      <c r="O32" s="43"/>
      <c r="P32" s="55"/>
      <c r="Q32" s="154">
        <f t="shared" si="0"/>
        <v>0</v>
      </c>
    </row>
    <row r="33" spans="1:17">
      <c r="A33" s="72"/>
      <c r="B33" s="68"/>
      <c r="C33" s="68"/>
      <c r="D33" s="59"/>
      <c r="E33" s="241" t="s">
        <v>211</v>
      </c>
      <c r="F33" s="50" t="s">
        <v>75</v>
      </c>
      <c r="G33" s="53"/>
      <c r="H33" s="238"/>
      <c r="I33" s="238"/>
      <c r="J33" s="238"/>
      <c r="K33" s="238"/>
      <c r="L33" s="238"/>
      <c r="M33" s="238"/>
      <c r="N33" s="238"/>
      <c r="O33" s="43"/>
      <c r="P33" s="55"/>
      <c r="Q33" s="154">
        <f t="shared" si="0"/>
        <v>0</v>
      </c>
    </row>
    <row r="34" spans="1:17">
      <c r="A34" s="72"/>
      <c r="B34" s="68"/>
      <c r="C34" s="68"/>
      <c r="D34" s="59"/>
      <c r="E34" s="241" t="s">
        <v>212</v>
      </c>
      <c r="F34" s="50" t="s">
        <v>75</v>
      </c>
      <c r="G34" s="53"/>
      <c r="H34" s="238"/>
      <c r="I34" s="238"/>
      <c r="J34" s="238"/>
      <c r="K34" s="238"/>
      <c r="L34" s="238"/>
      <c r="M34" s="238"/>
      <c r="N34" s="238"/>
      <c r="O34" s="43"/>
      <c r="P34" s="55"/>
      <c r="Q34" s="154">
        <f t="shared" si="0"/>
        <v>0</v>
      </c>
    </row>
    <row r="35" spans="1:17">
      <c r="A35" s="72"/>
      <c r="B35" s="68"/>
      <c r="C35" s="68"/>
      <c r="D35" s="59"/>
      <c r="E35" s="241" t="s">
        <v>210</v>
      </c>
      <c r="F35" s="50" t="s">
        <v>75</v>
      </c>
      <c r="G35" s="53"/>
      <c r="H35" s="238"/>
      <c r="I35" s="238"/>
      <c r="J35" s="238"/>
      <c r="K35" s="238"/>
      <c r="L35" s="238"/>
      <c r="M35" s="238"/>
      <c r="N35" s="238"/>
      <c r="O35" s="43"/>
      <c r="P35" s="55"/>
      <c r="Q35" s="154">
        <f t="shared" si="0"/>
        <v>0</v>
      </c>
    </row>
    <row r="36" spans="1:17" ht="15">
      <c r="A36" s="72"/>
      <c r="B36" s="68"/>
      <c r="C36" s="68"/>
      <c r="D36" s="59"/>
      <c r="E36" s="214"/>
      <c r="F36" s="50"/>
      <c r="G36" s="53"/>
      <c r="H36" s="238"/>
      <c r="I36" s="238"/>
      <c r="J36" s="238"/>
      <c r="K36" s="238"/>
      <c r="L36" s="238"/>
      <c r="M36" s="238"/>
      <c r="N36" s="238"/>
      <c r="O36" s="43"/>
      <c r="P36" s="55"/>
      <c r="Q36" s="154">
        <f t="shared" si="0"/>
        <v>0</v>
      </c>
    </row>
    <row r="37" spans="1:17" ht="15">
      <c r="A37" s="72"/>
      <c r="B37" s="68"/>
      <c r="C37" s="68"/>
      <c r="D37" s="59" t="str">
        <f>IF(A37=0,"",IF(C37=0,A37&amp;"."&amp;B37,A37&amp;"."&amp;B37&amp;"."&amp;C37))</f>
        <v/>
      </c>
      <c r="E37" s="214" t="s">
        <v>253</v>
      </c>
      <c r="F37" s="50"/>
      <c r="G37" s="53"/>
      <c r="H37" s="238"/>
      <c r="I37" s="238"/>
      <c r="J37" s="238"/>
      <c r="K37" s="238"/>
      <c r="L37" s="238"/>
      <c r="M37" s="238"/>
      <c r="N37" s="238"/>
      <c r="O37" s="43"/>
      <c r="P37" s="55"/>
      <c r="Q37" s="154">
        <f t="shared" si="0"/>
        <v>0</v>
      </c>
    </row>
    <row r="38" spans="1:17" ht="15">
      <c r="A38" s="72"/>
      <c r="B38" s="68"/>
      <c r="C38" s="68"/>
      <c r="D38" s="59"/>
      <c r="E38" s="214"/>
      <c r="F38" s="50"/>
      <c r="G38" s="53"/>
      <c r="H38" s="238"/>
      <c r="I38" s="238"/>
      <c r="J38" s="238"/>
      <c r="K38" s="238"/>
      <c r="L38" s="238"/>
      <c r="M38" s="238"/>
      <c r="N38" s="238"/>
      <c r="O38" s="43"/>
      <c r="P38" s="55"/>
      <c r="Q38" s="154">
        <f t="shared" si="0"/>
        <v>0</v>
      </c>
    </row>
    <row r="39" spans="1:17" ht="15">
      <c r="A39" s="72" t="s">
        <v>1</v>
      </c>
      <c r="B39" s="68" t="s">
        <v>62</v>
      </c>
      <c r="C39" s="68"/>
      <c r="D39" s="59" t="str">
        <f>IF(A39=0,"",IF(C39=0,A39&amp;"."&amp;B39,A39&amp;"."&amp;B39&amp;"."&amp;C39))</f>
        <v>06.050</v>
      </c>
      <c r="E39" s="208" t="s">
        <v>254</v>
      </c>
      <c r="F39" s="50"/>
      <c r="G39" s="53"/>
      <c r="H39" s="238"/>
      <c r="I39" s="238"/>
      <c r="J39" s="238"/>
      <c r="K39" s="238"/>
      <c r="L39" s="238"/>
      <c r="M39" s="238"/>
      <c r="N39" s="238"/>
      <c r="O39" s="43"/>
      <c r="P39" s="55"/>
      <c r="Q39" s="154">
        <f t="shared" si="0"/>
        <v>0</v>
      </c>
    </row>
    <row r="40" spans="1:17">
      <c r="A40" s="72" t="s">
        <v>1</v>
      </c>
      <c r="B40" s="68" t="s">
        <v>62</v>
      </c>
      <c r="C40" s="68" t="s">
        <v>53</v>
      </c>
      <c r="D40" s="59" t="str">
        <f>IF(A40=0,"",IF(C40=0,A40&amp;"."&amp;B40,A40&amp;"."&amp;B40&amp;"."&amp;C40))</f>
        <v>06.050.005</v>
      </c>
      <c r="E40" s="241" t="s">
        <v>255</v>
      </c>
      <c r="F40" s="50" t="s">
        <v>75</v>
      </c>
      <c r="G40" s="53">
        <f>ROUNDUP(SUM(H40:N40),2)</f>
        <v>0</v>
      </c>
      <c r="H40" s="238"/>
      <c r="I40" s="238"/>
      <c r="J40" s="238"/>
      <c r="K40" s="238"/>
      <c r="L40" s="238"/>
      <c r="M40" s="238"/>
      <c r="N40" s="238"/>
      <c r="O40" s="43"/>
      <c r="P40" s="55"/>
      <c r="Q40" s="154">
        <f t="shared" si="0"/>
        <v>0</v>
      </c>
    </row>
    <row r="41" spans="1:17">
      <c r="A41" s="72" t="s">
        <v>1</v>
      </c>
      <c r="B41" s="68" t="s">
        <v>62</v>
      </c>
      <c r="C41" s="68" t="s">
        <v>54</v>
      </c>
      <c r="D41" s="59" t="str">
        <f>IF(A41=0,"",IF(C41=0,A41&amp;"."&amp;B41,A41&amp;"."&amp;B41&amp;"."&amp;C41))</f>
        <v>06.050.010</v>
      </c>
      <c r="E41" s="241" t="s">
        <v>217</v>
      </c>
      <c r="F41" s="50" t="s">
        <v>75</v>
      </c>
      <c r="G41" s="53">
        <f>ROUNDUP(SUM(H41:N41),2)</f>
        <v>0</v>
      </c>
      <c r="H41" s="238"/>
      <c r="I41" s="238"/>
      <c r="J41" s="238"/>
      <c r="K41" s="238"/>
      <c r="L41" s="238"/>
      <c r="M41" s="238"/>
      <c r="N41" s="238"/>
      <c r="O41" s="43"/>
      <c r="P41" s="55"/>
      <c r="Q41" s="154">
        <f t="shared" si="0"/>
        <v>0</v>
      </c>
    </row>
    <row r="42" spans="1:17">
      <c r="A42" s="72"/>
      <c r="B42" s="68"/>
      <c r="C42" s="68"/>
      <c r="D42" s="59"/>
      <c r="E42" s="241"/>
      <c r="F42" s="50"/>
      <c r="G42" s="53"/>
      <c r="H42" s="238"/>
      <c r="I42" s="238"/>
      <c r="J42" s="238"/>
      <c r="K42" s="238"/>
      <c r="L42" s="238"/>
      <c r="M42" s="238"/>
      <c r="N42" s="238"/>
      <c r="O42" s="43"/>
      <c r="P42" s="55"/>
      <c r="Q42" s="154">
        <f t="shared" si="0"/>
        <v>0</v>
      </c>
    </row>
    <row r="43" spans="1:17" ht="30">
      <c r="A43" s="72" t="s">
        <v>1</v>
      </c>
      <c r="B43" s="68" t="s">
        <v>63</v>
      </c>
      <c r="C43" s="68"/>
      <c r="D43" s="59" t="str">
        <f>IF(A43=0,"",IF(C43=0,A43&amp;"."&amp;B43,A43&amp;"."&amp;B43&amp;"."&amp;C43))</f>
        <v>06.055</v>
      </c>
      <c r="E43" s="212" t="s">
        <v>286</v>
      </c>
      <c r="F43" s="50"/>
      <c r="G43" s="53"/>
      <c r="H43" s="238"/>
      <c r="I43" s="238"/>
      <c r="J43" s="238"/>
      <c r="K43" s="238"/>
      <c r="L43" s="238"/>
      <c r="M43" s="238"/>
      <c r="N43" s="238"/>
      <c r="O43" s="43"/>
      <c r="P43" s="55"/>
      <c r="Q43" s="154">
        <f t="shared" si="0"/>
        <v>0</v>
      </c>
    </row>
    <row r="44" spans="1:17">
      <c r="A44" s="72" t="s">
        <v>1</v>
      </c>
      <c r="B44" s="68" t="s">
        <v>63</v>
      </c>
      <c r="C44" s="68" t="s">
        <v>53</v>
      </c>
      <c r="D44" s="59" t="str">
        <f>IF(A44=0,"",IF(C44=0,A44&amp;"."&amp;B44,A44&amp;"."&amp;B44&amp;"."&amp;C44))</f>
        <v>06.055.005</v>
      </c>
      <c r="E44" s="241" t="s">
        <v>255</v>
      </c>
      <c r="F44" s="50" t="s">
        <v>75</v>
      </c>
      <c r="G44" s="53">
        <f>ROUNDUP(SUM(H44:N44),2)</f>
        <v>0</v>
      </c>
      <c r="H44" s="238"/>
      <c r="I44" s="238"/>
      <c r="J44" s="238"/>
      <c r="K44" s="238"/>
      <c r="L44" s="238"/>
      <c r="M44" s="238"/>
      <c r="N44" s="238"/>
      <c r="O44" s="43"/>
      <c r="P44" s="55"/>
      <c r="Q44" s="154">
        <f t="shared" si="0"/>
        <v>0</v>
      </c>
    </row>
    <row r="45" spans="1:17">
      <c r="A45" s="72" t="s">
        <v>1</v>
      </c>
      <c r="B45" s="68" t="s">
        <v>63</v>
      </c>
      <c r="C45" s="68" t="s">
        <v>54</v>
      </c>
      <c r="D45" s="59" t="str">
        <f>IF(A45=0,"",IF(C45=0,A45&amp;"."&amp;B45,A45&amp;"."&amp;B45&amp;"."&amp;C45))</f>
        <v>06.055.010</v>
      </c>
      <c r="E45" s="241" t="s">
        <v>217</v>
      </c>
      <c r="F45" s="50" t="s">
        <v>75</v>
      </c>
      <c r="G45" s="53">
        <f>ROUNDUP(SUM(H45:N45),2)</f>
        <v>0</v>
      </c>
      <c r="H45" s="238"/>
      <c r="I45" s="238"/>
      <c r="J45" s="238"/>
      <c r="K45" s="238"/>
      <c r="L45" s="238"/>
      <c r="M45" s="238"/>
      <c r="N45" s="238"/>
      <c r="O45" s="43"/>
      <c r="P45" s="55"/>
      <c r="Q45" s="154">
        <f t="shared" si="0"/>
        <v>0</v>
      </c>
    </row>
    <row r="46" spans="1:17">
      <c r="A46" s="72"/>
      <c r="B46" s="68"/>
      <c r="C46" s="68"/>
      <c r="D46" s="59"/>
      <c r="E46" s="241"/>
      <c r="F46" s="50"/>
      <c r="G46" s="53"/>
      <c r="H46" s="238"/>
      <c r="I46" s="238"/>
      <c r="J46" s="238"/>
      <c r="K46" s="238"/>
      <c r="L46" s="238"/>
      <c r="M46" s="238"/>
      <c r="N46" s="238"/>
      <c r="O46" s="43"/>
      <c r="P46" s="55"/>
      <c r="Q46" s="154">
        <f t="shared" si="0"/>
        <v>0</v>
      </c>
    </row>
    <row r="47" spans="1:17" ht="30">
      <c r="A47" s="72" t="s">
        <v>1</v>
      </c>
      <c r="B47" s="68" t="s">
        <v>64</v>
      </c>
      <c r="C47" s="68"/>
      <c r="D47" s="59" t="str">
        <f>IF(A47=0,"",IF(C47=0,A47&amp;"."&amp;B47,A47&amp;"."&amp;B47&amp;"."&amp;C47))</f>
        <v>06.060</v>
      </c>
      <c r="E47" s="212" t="s">
        <v>287</v>
      </c>
      <c r="F47" s="50"/>
      <c r="G47" s="53"/>
      <c r="H47" s="238"/>
      <c r="I47" s="238"/>
      <c r="J47" s="238"/>
      <c r="K47" s="238"/>
      <c r="L47" s="238"/>
      <c r="M47" s="238"/>
      <c r="N47" s="238"/>
      <c r="O47" s="43"/>
      <c r="P47" s="55"/>
      <c r="Q47" s="154">
        <f t="shared" si="0"/>
        <v>0</v>
      </c>
    </row>
    <row r="48" spans="1:17">
      <c r="A48" s="72" t="s">
        <v>1</v>
      </c>
      <c r="B48" s="68" t="s">
        <v>64</v>
      </c>
      <c r="C48" s="68" t="s">
        <v>53</v>
      </c>
      <c r="D48" s="59" t="str">
        <f>IF(A48=0,"",IF(C48=0,A48&amp;"."&amp;B48,A48&amp;"."&amp;B48&amp;"."&amp;C48))</f>
        <v>06.060.005</v>
      </c>
      <c r="E48" s="241" t="s">
        <v>255</v>
      </c>
      <c r="F48" s="50" t="s">
        <v>75</v>
      </c>
      <c r="G48" s="53">
        <f>ROUNDUP(SUM(H48:N48),2)</f>
        <v>0</v>
      </c>
      <c r="H48" s="238"/>
      <c r="I48" s="238"/>
      <c r="J48" s="238"/>
      <c r="K48" s="238"/>
      <c r="L48" s="238"/>
      <c r="M48" s="238"/>
      <c r="N48" s="238"/>
      <c r="O48" s="43"/>
      <c r="P48" s="55"/>
      <c r="Q48" s="154">
        <f t="shared" si="0"/>
        <v>0</v>
      </c>
    </row>
    <row r="49" spans="1:17">
      <c r="A49" s="72" t="s">
        <v>1</v>
      </c>
      <c r="B49" s="68" t="s">
        <v>64</v>
      </c>
      <c r="C49" s="68" t="s">
        <v>54</v>
      </c>
      <c r="D49" s="59" t="str">
        <f>IF(A49=0,"",IF(C49=0,A49&amp;"."&amp;B49,A49&amp;"."&amp;B49&amp;"."&amp;C49))</f>
        <v>06.060.010</v>
      </c>
      <c r="E49" s="241" t="s">
        <v>217</v>
      </c>
      <c r="F49" s="50" t="s">
        <v>75</v>
      </c>
      <c r="G49" s="53">
        <f>ROUNDUP(SUM(H49:N49),2)</f>
        <v>0</v>
      </c>
      <c r="H49" s="238"/>
      <c r="I49" s="238"/>
      <c r="J49" s="238"/>
      <c r="K49" s="238"/>
      <c r="L49" s="238"/>
      <c r="M49" s="238"/>
      <c r="N49" s="238"/>
      <c r="O49" s="43"/>
      <c r="P49" s="55"/>
      <c r="Q49" s="154">
        <f t="shared" si="0"/>
        <v>0</v>
      </c>
    </row>
    <row r="50" spans="1:17">
      <c r="A50" s="72"/>
      <c r="B50" s="68"/>
      <c r="C50" s="68"/>
      <c r="D50" s="59"/>
      <c r="E50" s="241"/>
      <c r="F50" s="50"/>
      <c r="G50" s="53"/>
      <c r="H50" s="238"/>
      <c r="I50" s="238"/>
      <c r="J50" s="238"/>
      <c r="K50" s="238"/>
      <c r="L50" s="238"/>
      <c r="M50" s="238"/>
      <c r="N50" s="238"/>
      <c r="O50" s="43"/>
      <c r="P50" s="55"/>
      <c r="Q50" s="154">
        <f t="shared" si="0"/>
        <v>0</v>
      </c>
    </row>
    <row r="51" spans="1:17" ht="30">
      <c r="A51" s="72" t="s">
        <v>1</v>
      </c>
      <c r="B51" s="68" t="s">
        <v>65</v>
      </c>
      <c r="C51" s="68"/>
      <c r="D51" s="59" t="str">
        <f>IF(A51=0,"",IF(C51=0,A51&amp;"."&amp;B51,A51&amp;"."&amp;B51&amp;"."&amp;C51))</f>
        <v>06.065</v>
      </c>
      <c r="E51" s="212" t="s">
        <v>256</v>
      </c>
      <c r="F51" s="50"/>
      <c r="G51" s="53"/>
      <c r="H51" s="238"/>
      <c r="I51" s="238"/>
      <c r="J51" s="238"/>
      <c r="K51" s="238"/>
      <c r="L51" s="238"/>
      <c r="M51" s="238"/>
      <c r="N51" s="238"/>
      <c r="O51" s="43"/>
      <c r="P51" s="55"/>
      <c r="Q51" s="154">
        <f t="shared" si="0"/>
        <v>0</v>
      </c>
    </row>
    <row r="52" spans="1:17">
      <c r="A52" s="72" t="s">
        <v>1</v>
      </c>
      <c r="B52" s="68" t="s">
        <v>65</v>
      </c>
      <c r="C52" s="68" t="s">
        <v>53</v>
      </c>
      <c r="D52" s="59" t="str">
        <f>IF(A52=0,"",IF(C52=0,A52&amp;"."&amp;B52,A52&amp;"."&amp;B52&amp;"."&amp;C52))</f>
        <v>06.065.005</v>
      </c>
      <c r="E52" s="241" t="s">
        <v>255</v>
      </c>
      <c r="F52" s="50" t="s">
        <v>75</v>
      </c>
      <c r="G52" s="53">
        <f>ROUNDUP(SUM(H52:N52),2)</f>
        <v>0</v>
      </c>
      <c r="H52" s="238"/>
      <c r="I52" s="238"/>
      <c r="J52" s="238"/>
      <c r="K52" s="238"/>
      <c r="L52" s="238"/>
      <c r="M52" s="238"/>
      <c r="N52" s="238"/>
      <c r="O52" s="43"/>
      <c r="P52" s="55"/>
      <c r="Q52" s="154">
        <f t="shared" si="0"/>
        <v>0</v>
      </c>
    </row>
    <row r="53" spans="1:17">
      <c r="A53" s="72" t="s">
        <v>1</v>
      </c>
      <c r="B53" s="68" t="s">
        <v>65</v>
      </c>
      <c r="C53" s="68" t="s">
        <v>54</v>
      </c>
      <c r="D53" s="59" t="str">
        <f>IF(A53=0,"",IF(C53=0,A53&amp;"."&amp;B53,A53&amp;"."&amp;B53&amp;"."&amp;C53))</f>
        <v>06.065.010</v>
      </c>
      <c r="E53" s="241" t="s">
        <v>217</v>
      </c>
      <c r="F53" s="50" t="s">
        <v>75</v>
      </c>
      <c r="G53" s="53">
        <f>ROUNDUP(SUM(H53:N53),2)</f>
        <v>0</v>
      </c>
      <c r="H53" s="238"/>
      <c r="I53" s="238"/>
      <c r="J53" s="238"/>
      <c r="K53" s="238"/>
      <c r="L53" s="238"/>
      <c r="M53" s="238"/>
      <c r="N53" s="238"/>
      <c r="O53" s="43"/>
      <c r="P53" s="55"/>
      <c r="Q53" s="154">
        <f t="shared" si="0"/>
        <v>0</v>
      </c>
    </row>
    <row r="54" spans="1:17" ht="15">
      <c r="A54" s="72"/>
      <c r="B54" s="68"/>
      <c r="C54" s="68"/>
      <c r="D54" s="59" t="str">
        <f>IF(A54=0,"",IF(C54=0,A54&amp;"."&amp;B54,A54&amp;"."&amp;B54&amp;"."&amp;C54))</f>
        <v/>
      </c>
      <c r="E54" s="214" t="s">
        <v>25</v>
      </c>
      <c r="F54" s="50"/>
      <c r="G54" s="53"/>
      <c r="H54" s="238"/>
      <c r="I54" s="238"/>
      <c r="J54" s="238"/>
      <c r="K54" s="238"/>
      <c r="L54" s="238"/>
      <c r="M54" s="238"/>
      <c r="N54" s="238"/>
      <c r="O54" s="43"/>
      <c r="P54" s="55"/>
      <c r="Q54" s="154">
        <f t="shared" si="0"/>
        <v>0</v>
      </c>
    </row>
    <row r="55" spans="1:17" ht="15">
      <c r="A55" s="72"/>
      <c r="B55" s="68"/>
      <c r="C55" s="68"/>
      <c r="D55" s="59" t="str">
        <f>IF(A55=0,"",IF(C55=0,A55&amp;"."&amp;B55,A55&amp;"."&amp;B55&amp;"."&amp;C55))</f>
        <v/>
      </c>
      <c r="E55" s="214" t="s">
        <v>257</v>
      </c>
      <c r="F55" s="50"/>
      <c r="G55" s="53"/>
      <c r="H55" s="238"/>
      <c r="I55" s="238"/>
      <c r="J55" s="238"/>
      <c r="K55" s="238"/>
      <c r="L55" s="238"/>
      <c r="M55" s="238"/>
      <c r="N55" s="238"/>
      <c r="O55" s="43"/>
      <c r="P55" s="55"/>
      <c r="Q55" s="154">
        <f t="shared" si="0"/>
        <v>0</v>
      </c>
    </row>
    <row r="56" spans="1:17">
      <c r="A56" s="72"/>
      <c r="B56" s="68"/>
      <c r="C56" s="68"/>
      <c r="D56" s="59"/>
      <c r="E56" s="241"/>
      <c r="F56" s="50"/>
      <c r="G56" s="53"/>
      <c r="H56" s="238"/>
      <c r="I56" s="238"/>
      <c r="J56" s="238"/>
      <c r="K56" s="238"/>
      <c r="L56" s="238"/>
      <c r="M56" s="238"/>
      <c r="N56" s="238"/>
      <c r="O56" s="43"/>
      <c r="P56" s="55"/>
      <c r="Q56" s="154">
        <f t="shared" si="0"/>
        <v>0</v>
      </c>
    </row>
    <row r="57" spans="1:17" ht="15">
      <c r="A57" s="72" t="s">
        <v>1</v>
      </c>
      <c r="B57" s="68" t="s">
        <v>66</v>
      </c>
      <c r="C57" s="68"/>
      <c r="D57" s="59" t="str">
        <f>IF(A57=0,"",IF(C57=0,A57&amp;"."&amp;B57,A57&amp;"."&amp;B57&amp;"."&amp;C57))</f>
        <v>06.070</v>
      </c>
      <c r="E57" s="214" t="s">
        <v>242</v>
      </c>
      <c r="F57" s="50"/>
      <c r="G57" s="53">
        <f>ROUNDUP(SUM(H57:N57),2)</f>
        <v>0</v>
      </c>
      <c r="H57" s="238"/>
      <c r="I57" s="238"/>
      <c r="J57" s="238"/>
      <c r="K57" s="238"/>
      <c r="L57" s="238"/>
      <c r="M57" s="238"/>
      <c r="N57" s="238"/>
      <c r="O57" s="43"/>
      <c r="P57" s="55"/>
      <c r="Q57" s="154">
        <f t="shared" si="0"/>
        <v>0</v>
      </c>
    </row>
    <row r="58" spans="1:17">
      <c r="A58" s="72" t="s">
        <v>1</v>
      </c>
      <c r="B58" s="68" t="s">
        <v>66</v>
      </c>
      <c r="C58" s="68" t="s">
        <v>53</v>
      </c>
      <c r="D58" s="59" t="str">
        <f>IF(A58=0,"",IF(C58=0,A58&amp;"."&amp;B58,A58&amp;"."&amp;B58&amp;"."&amp;C58))</f>
        <v>06.070.005</v>
      </c>
      <c r="E58" s="241" t="s">
        <v>243</v>
      </c>
      <c r="F58" s="50" t="s">
        <v>75</v>
      </c>
      <c r="G58" s="53">
        <f>ROUNDUP(SUM(H58:N58),2)</f>
        <v>0</v>
      </c>
      <c r="H58" s="238"/>
      <c r="I58" s="238"/>
      <c r="J58" s="238"/>
      <c r="K58" s="238"/>
      <c r="L58" s="238"/>
      <c r="M58" s="238"/>
      <c r="N58" s="238"/>
      <c r="O58" s="43"/>
      <c r="P58" s="55"/>
      <c r="Q58" s="154">
        <f t="shared" si="0"/>
        <v>0</v>
      </c>
    </row>
    <row r="59" spans="1:17">
      <c r="A59" s="72" t="s">
        <v>1</v>
      </c>
      <c r="B59" s="68" t="s">
        <v>66</v>
      </c>
      <c r="C59" s="68" t="s">
        <v>54</v>
      </c>
      <c r="D59" s="59" t="str">
        <f>IF(A59=0,"",IF(C59=0,A59&amp;"."&amp;B59,A59&amp;"."&amp;B59&amp;"."&amp;C59))</f>
        <v>06.070.010</v>
      </c>
      <c r="E59" s="241" t="s">
        <v>216</v>
      </c>
      <c r="F59" s="50" t="s">
        <v>75</v>
      </c>
      <c r="G59" s="53">
        <f>ROUNDUP(SUM(H59:N59),2)</f>
        <v>0</v>
      </c>
      <c r="H59" s="238"/>
      <c r="I59" s="238"/>
      <c r="J59" s="238"/>
      <c r="K59" s="238"/>
      <c r="L59" s="238"/>
      <c r="M59" s="238"/>
      <c r="N59" s="238"/>
      <c r="O59" s="43"/>
      <c r="P59" s="55"/>
      <c r="Q59" s="154">
        <f t="shared" si="0"/>
        <v>0</v>
      </c>
    </row>
    <row r="60" spans="1:17">
      <c r="A60" s="72"/>
      <c r="B60" s="68"/>
      <c r="C60" s="68"/>
      <c r="D60" s="59"/>
      <c r="E60" s="241"/>
      <c r="F60" s="50"/>
      <c r="G60" s="53"/>
      <c r="H60" s="238"/>
      <c r="I60" s="238"/>
      <c r="J60" s="238"/>
      <c r="K60" s="238"/>
      <c r="L60" s="238"/>
      <c r="M60" s="238"/>
      <c r="N60" s="238"/>
      <c r="O60" s="43"/>
      <c r="P60" s="55"/>
      <c r="Q60" s="154">
        <f t="shared" si="0"/>
        <v>0</v>
      </c>
    </row>
    <row r="61" spans="1:17" ht="15">
      <c r="A61" s="72"/>
      <c r="B61" s="68"/>
      <c r="C61" s="68"/>
      <c r="D61" s="59"/>
      <c r="E61" s="208" t="s">
        <v>429</v>
      </c>
      <c r="F61" s="50"/>
      <c r="G61" s="53"/>
      <c r="H61" s="238"/>
      <c r="I61" s="238"/>
      <c r="J61" s="238"/>
      <c r="K61" s="238"/>
      <c r="L61" s="238"/>
      <c r="M61" s="238"/>
      <c r="N61" s="238"/>
      <c r="O61" s="43"/>
      <c r="P61" s="55"/>
      <c r="Q61" s="154">
        <f t="shared" si="0"/>
        <v>0</v>
      </c>
    </row>
    <row r="62" spans="1:17">
      <c r="A62" s="72"/>
      <c r="B62" s="68"/>
      <c r="C62" s="68"/>
      <c r="D62" s="59" t="str">
        <f>IF(A62=0,"",IF(C62=0,A62&amp;"."&amp;B62,A62&amp;"."&amp;B62&amp;"."&amp;C62))</f>
        <v/>
      </c>
      <c r="E62" s="241" t="s">
        <v>243</v>
      </c>
      <c r="F62" s="50" t="s">
        <v>75</v>
      </c>
      <c r="G62" s="53"/>
      <c r="H62" s="238"/>
      <c r="I62" s="238"/>
      <c r="J62" s="238"/>
      <c r="K62" s="238"/>
      <c r="L62" s="238"/>
      <c r="M62" s="238"/>
      <c r="N62" s="238"/>
      <c r="O62" s="43"/>
      <c r="P62" s="55"/>
      <c r="Q62" s="154">
        <f t="shared" si="0"/>
        <v>0</v>
      </c>
    </row>
    <row r="63" spans="1:17">
      <c r="A63" s="72"/>
      <c r="B63" s="68"/>
      <c r="C63" s="68"/>
      <c r="D63" s="59" t="str">
        <f>IF(A63=0,"",IF(C63=0,A63&amp;"."&amp;B63,A63&amp;"."&amp;B63&amp;"."&amp;C63))</f>
        <v/>
      </c>
      <c r="E63" s="241" t="s">
        <v>216</v>
      </c>
      <c r="F63" s="50" t="s">
        <v>75</v>
      </c>
      <c r="G63" s="53"/>
      <c r="H63" s="238"/>
      <c r="I63" s="238"/>
      <c r="J63" s="238"/>
      <c r="K63" s="238"/>
      <c r="L63" s="238"/>
      <c r="M63" s="238"/>
      <c r="N63" s="238"/>
      <c r="O63" s="43"/>
      <c r="P63" s="55"/>
      <c r="Q63" s="154">
        <f t="shared" si="0"/>
        <v>0</v>
      </c>
    </row>
    <row r="64" spans="1:17">
      <c r="A64" s="72"/>
      <c r="B64" s="68"/>
      <c r="C64" s="68"/>
      <c r="D64" s="59"/>
      <c r="E64" s="241"/>
      <c r="F64" s="50"/>
      <c r="G64" s="53"/>
      <c r="H64" s="238"/>
      <c r="I64" s="238"/>
      <c r="J64" s="238"/>
      <c r="K64" s="238"/>
      <c r="L64" s="238"/>
      <c r="M64" s="238"/>
      <c r="N64" s="238"/>
      <c r="O64" s="43"/>
      <c r="P64" s="55"/>
      <c r="Q64" s="154">
        <f t="shared" si="0"/>
        <v>0</v>
      </c>
    </row>
    <row r="65" spans="1:17" ht="15">
      <c r="A65" s="72"/>
      <c r="B65" s="68"/>
      <c r="C65" s="68"/>
      <c r="D65" s="59"/>
      <c r="E65" s="208" t="s">
        <v>430</v>
      </c>
      <c r="F65" s="50"/>
      <c r="G65" s="53"/>
      <c r="H65" s="238"/>
      <c r="I65" s="238"/>
      <c r="J65" s="238"/>
      <c r="K65" s="238"/>
      <c r="L65" s="238"/>
      <c r="M65" s="238"/>
      <c r="N65" s="238"/>
      <c r="O65" s="43"/>
      <c r="P65" s="55"/>
      <c r="Q65" s="154">
        <f t="shared" si="0"/>
        <v>0</v>
      </c>
    </row>
    <row r="66" spans="1:17">
      <c r="A66" s="72"/>
      <c r="B66" s="68"/>
      <c r="C66" s="68"/>
      <c r="D66" s="59" t="str">
        <f>IF(A66=0,"",IF(C66=0,A66&amp;"."&amp;B66,A66&amp;"."&amp;B66&amp;"."&amp;C66))</f>
        <v/>
      </c>
      <c r="E66" s="241" t="s">
        <v>243</v>
      </c>
      <c r="F66" s="50" t="s">
        <v>75</v>
      </c>
      <c r="G66" s="53"/>
      <c r="H66" s="238"/>
      <c r="I66" s="238"/>
      <c r="J66" s="238"/>
      <c r="K66" s="238"/>
      <c r="L66" s="238"/>
      <c r="M66" s="238"/>
      <c r="N66" s="238"/>
      <c r="O66" s="43"/>
      <c r="P66" s="55"/>
      <c r="Q66" s="154">
        <f t="shared" si="0"/>
        <v>0</v>
      </c>
    </row>
    <row r="67" spans="1:17">
      <c r="A67" s="72"/>
      <c r="B67" s="68"/>
      <c r="C67" s="68"/>
      <c r="D67" s="59" t="str">
        <f>IF(A67=0,"",IF(C67=0,A67&amp;"."&amp;B67,A67&amp;"."&amp;B67&amp;"."&amp;C67))</f>
        <v/>
      </c>
      <c r="E67" s="241" t="s">
        <v>216</v>
      </c>
      <c r="F67" s="50" t="s">
        <v>75</v>
      </c>
      <c r="G67" s="53"/>
      <c r="H67" s="238"/>
      <c r="I67" s="238"/>
      <c r="J67" s="238"/>
      <c r="K67" s="238"/>
      <c r="L67" s="238"/>
      <c r="M67" s="238"/>
      <c r="N67" s="238"/>
      <c r="O67" s="43"/>
      <c r="P67" s="55"/>
      <c r="Q67" s="154">
        <f t="shared" si="0"/>
        <v>0</v>
      </c>
    </row>
    <row r="68" spans="1:17" ht="15">
      <c r="A68" s="72"/>
      <c r="B68" s="68"/>
      <c r="C68" s="68"/>
      <c r="D68" s="59" t="str">
        <f t="shared" ref="D68:D75" si="2">IF(A68=0,"",IF(C68=0,A68&amp;"."&amp;B68,A68&amp;"."&amp;B68&amp;"."&amp;C68))</f>
        <v/>
      </c>
      <c r="E68" s="214" t="s">
        <v>25</v>
      </c>
      <c r="F68" s="50"/>
      <c r="G68" s="53"/>
      <c r="H68" s="238"/>
      <c r="I68" s="238"/>
      <c r="J68" s="238"/>
      <c r="K68" s="238"/>
      <c r="L68" s="238"/>
      <c r="M68" s="238"/>
      <c r="N68" s="238"/>
      <c r="O68" s="43"/>
      <c r="P68" s="55"/>
      <c r="Q68" s="154">
        <f t="shared" si="0"/>
        <v>0</v>
      </c>
    </row>
    <row r="69" spans="1:17" ht="15">
      <c r="A69" s="72"/>
      <c r="B69" s="68"/>
      <c r="C69" s="68"/>
      <c r="D69" s="59" t="str">
        <f t="shared" si="2"/>
        <v/>
      </c>
      <c r="E69" s="214" t="s">
        <v>258</v>
      </c>
      <c r="F69" s="50"/>
      <c r="G69" s="53"/>
      <c r="H69" s="238"/>
      <c r="I69" s="238"/>
      <c r="J69" s="238"/>
      <c r="K69" s="238"/>
      <c r="L69" s="238"/>
      <c r="M69" s="238"/>
      <c r="N69" s="238"/>
      <c r="O69" s="43"/>
      <c r="P69" s="55"/>
      <c r="Q69" s="154">
        <f t="shared" si="0"/>
        <v>0</v>
      </c>
    </row>
    <row r="70" spans="1:17" ht="15">
      <c r="A70" s="72"/>
      <c r="B70" s="68"/>
      <c r="C70" s="68"/>
      <c r="D70" s="59"/>
      <c r="E70" s="214"/>
      <c r="F70" s="50"/>
      <c r="G70" s="53"/>
      <c r="H70" s="238"/>
      <c r="I70" s="238"/>
      <c r="J70" s="238"/>
      <c r="K70" s="238"/>
      <c r="L70" s="238"/>
      <c r="M70" s="238"/>
      <c r="N70" s="238"/>
      <c r="O70" s="43"/>
      <c r="P70" s="55"/>
      <c r="Q70" s="154">
        <f t="shared" si="0"/>
        <v>0</v>
      </c>
    </row>
    <row r="71" spans="1:17" ht="15">
      <c r="A71" s="72" t="s">
        <v>1</v>
      </c>
      <c r="B71" s="68" t="s">
        <v>77</v>
      </c>
      <c r="C71" s="68"/>
      <c r="D71" s="59" t="str">
        <f>IF(A71=0,"",IF(C71=0,A71&amp;"."&amp;B71,A71&amp;"."&amp;B71&amp;"."&amp;C71))</f>
        <v>06.090</v>
      </c>
      <c r="E71" s="214" t="s">
        <v>134</v>
      </c>
      <c r="F71" s="50"/>
      <c r="G71" s="53"/>
      <c r="H71" s="238"/>
      <c r="I71" s="238"/>
      <c r="J71" s="238"/>
      <c r="K71" s="238"/>
      <c r="L71" s="238"/>
      <c r="M71" s="238"/>
      <c r="N71" s="238"/>
      <c r="O71" s="43"/>
      <c r="P71" s="55"/>
      <c r="Q71" s="154">
        <f t="shared" ref="Q71:Q91" si="3">G71*P71</f>
        <v>0</v>
      </c>
    </row>
    <row r="72" spans="1:17">
      <c r="A72" s="72" t="s">
        <v>1</v>
      </c>
      <c r="B72" s="68" t="s">
        <v>77</v>
      </c>
      <c r="C72" s="68" t="s">
        <v>53</v>
      </c>
      <c r="D72" s="59" t="str">
        <f>IF(A72=0,"",IF(C72=0,A72&amp;"."&amp;B72,A72&amp;"."&amp;B72&amp;"."&amp;C72))</f>
        <v>06.090.005</v>
      </c>
      <c r="E72" s="241" t="s">
        <v>488</v>
      </c>
      <c r="F72" s="50" t="s">
        <v>70</v>
      </c>
      <c r="G72" s="53">
        <f>ROUNDUP(SUM(H72:N72),2)</f>
        <v>0</v>
      </c>
      <c r="H72" s="238"/>
      <c r="I72" s="238"/>
      <c r="J72" s="238"/>
      <c r="K72" s="238"/>
      <c r="L72" s="238"/>
      <c r="M72" s="238"/>
      <c r="N72" s="238"/>
      <c r="O72" s="43"/>
      <c r="P72" s="55"/>
      <c r="Q72" s="154">
        <f t="shared" si="3"/>
        <v>0</v>
      </c>
    </row>
    <row r="73" spans="1:17">
      <c r="A73" s="72" t="s">
        <v>1</v>
      </c>
      <c r="B73" s="68" t="s">
        <v>77</v>
      </c>
      <c r="C73" s="68" t="s">
        <v>54</v>
      </c>
      <c r="D73" s="59" t="str">
        <f>IF(A73=0,"",IF(C73=0,A73&amp;"."&amp;B73,A73&amp;"."&amp;B73&amp;"."&amp;C73))</f>
        <v>06.090.010</v>
      </c>
      <c r="E73" s="241" t="s">
        <v>489</v>
      </c>
      <c r="F73" s="50" t="s">
        <v>70</v>
      </c>
      <c r="G73" s="53">
        <f>ROUNDUP(SUM(H73:N73),2)</f>
        <v>0</v>
      </c>
      <c r="H73" s="238"/>
      <c r="I73" s="238"/>
      <c r="J73" s="238"/>
      <c r="K73" s="238"/>
      <c r="L73" s="238"/>
      <c r="M73" s="238"/>
      <c r="N73" s="238"/>
      <c r="O73" s="43"/>
      <c r="P73" s="55"/>
      <c r="Q73" s="154">
        <f t="shared" si="3"/>
        <v>0</v>
      </c>
    </row>
    <row r="74" spans="1:17">
      <c r="A74" s="72"/>
      <c r="B74" s="68"/>
      <c r="C74" s="68"/>
      <c r="D74" s="59" t="str">
        <f t="shared" si="2"/>
        <v/>
      </c>
      <c r="E74" s="80"/>
      <c r="F74" s="50"/>
      <c r="G74" s="53"/>
      <c r="H74" s="238"/>
      <c r="I74" s="238"/>
      <c r="J74" s="238"/>
      <c r="K74" s="238"/>
      <c r="L74" s="238"/>
      <c r="M74" s="238"/>
      <c r="N74" s="238"/>
      <c r="O74" s="43"/>
      <c r="P74" s="55"/>
      <c r="Q74" s="154">
        <f t="shared" si="3"/>
        <v>0</v>
      </c>
    </row>
    <row r="75" spans="1:17" s="125" customFormat="1" ht="15">
      <c r="A75" s="127"/>
      <c r="B75" s="127"/>
      <c r="C75" s="127"/>
      <c r="D75" s="59" t="str">
        <f t="shared" si="2"/>
        <v/>
      </c>
      <c r="E75" s="188" t="s">
        <v>278</v>
      </c>
      <c r="F75" s="106"/>
      <c r="G75" s="124"/>
      <c r="H75" s="240"/>
      <c r="I75" s="240"/>
      <c r="J75" s="240"/>
      <c r="K75" s="240"/>
      <c r="L75" s="240"/>
      <c r="M75" s="240"/>
      <c r="N75" s="240"/>
      <c r="P75" s="123"/>
      <c r="Q75" s="154">
        <f t="shared" si="3"/>
        <v>0</v>
      </c>
    </row>
    <row r="76" spans="1:17" ht="15">
      <c r="A76" s="72"/>
      <c r="B76" s="68"/>
      <c r="C76" s="68"/>
      <c r="D76" s="59"/>
      <c r="E76" s="214"/>
      <c r="F76" s="50"/>
      <c r="G76" s="53"/>
      <c r="H76" s="238"/>
      <c r="I76" s="238"/>
      <c r="J76" s="238"/>
      <c r="K76" s="238"/>
      <c r="L76" s="238"/>
      <c r="M76" s="238"/>
      <c r="N76" s="238"/>
      <c r="O76" s="43"/>
      <c r="P76" s="55"/>
      <c r="Q76" s="154">
        <f t="shared" si="3"/>
        <v>0</v>
      </c>
    </row>
    <row r="77" spans="1:17" ht="16.5" customHeight="1">
      <c r="A77" s="72" t="s">
        <v>1</v>
      </c>
      <c r="B77" s="68">
        <v>100</v>
      </c>
      <c r="C77" s="68"/>
      <c r="D77" s="59" t="str">
        <f>IF(A77=0,"",IF(C77=0,A77&amp;"."&amp;B77,A77&amp;"."&amp;B77&amp;"."&amp;C77))</f>
        <v>06.100</v>
      </c>
      <c r="E77" s="214" t="s">
        <v>431</v>
      </c>
      <c r="F77" s="50"/>
      <c r="G77" s="53"/>
      <c r="H77" s="238"/>
      <c r="I77" s="238"/>
      <c r="J77" s="238"/>
      <c r="K77" s="238"/>
      <c r="L77" s="238"/>
      <c r="M77" s="238"/>
      <c r="N77" s="238"/>
      <c r="O77" s="43"/>
      <c r="P77" s="55"/>
      <c r="Q77" s="154">
        <f t="shared" si="3"/>
        <v>0</v>
      </c>
    </row>
    <row r="78" spans="1:17">
      <c r="A78" s="72" t="s">
        <v>1</v>
      </c>
      <c r="B78" s="68">
        <v>100</v>
      </c>
      <c r="C78" s="68" t="s">
        <v>53</v>
      </c>
      <c r="D78" s="59" t="str">
        <f>IF(A78=0,"",IF(C78=0,A78&amp;"."&amp;B78,A78&amp;"."&amp;B78&amp;"."&amp;C78))</f>
        <v>06.100.005</v>
      </c>
      <c r="E78" s="241" t="s">
        <v>243</v>
      </c>
      <c r="F78" s="50" t="s">
        <v>75</v>
      </c>
      <c r="G78" s="53">
        <f>ROUNDUP(SUM(H78:N78),2)</f>
        <v>0</v>
      </c>
      <c r="H78" s="238"/>
      <c r="I78" s="238"/>
      <c r="J78" s="238"/>
      <c r="K78" s="238"/>
      <c r="L78" s="238"/>
      <c r="M78" s="238"/>
      <c r="N78" s="238"/>
      <c r="O78" s="43"/>
      <c r="P78" s="55"/>
      <c r="Q78" s="154">
        <f t="shared" si="3"/>
        <v>0</v>
      </c>
    </row>
    <row r="79" spans="1:17">
      <c r="A79" s="72" t="s">
        <v>1</v>
      </c>
      <c r="B79" s="68">
        <v>100</v>
      </c>
      <c r="C79" s="68" t="s">
        <v>54</v>
      </c>
      <c r="D79" s="59" t="str">
        <f>IF(A79=0,"",IF(C79=0,A79&amp;"."&amp;B79,A79&amp;"."&amp;B79&amp;"."&amp;C79))</f>
        <v>06.100.010</v>
      </c>
      <c r="E79" s="241" t="s">
        <v>216</v>
      </c>
      <c r="F79" s="50" t="s">
        <v>75</v>
      </c>
      <c r="G79" s="53">
        <f>ROUNDUP(SUM(H79:N79),2)</f>
        <v>0</v>
      </c>
      <c r="H79" s="238"/>
      <c r="I79" s="238"/>
      <c r="J79" s="238"/>
      <c r="K79" s="238"/>
      <c r="L79" s="238"/>
      <c r="M79" s="238"/>
      <c r="N79" s="238"/>
      <c r="O79" s="43"/>
      <c r="P79" s="55"/>
      <c r="Q79" s="154">
        <f t="shared" si="3"/>
        <v>0</v>
      </c>
    </row>
    <row r="80" spans="1:17">
      <c r="A80" s="72"/>
      <c r="B80" s="68"/>
      <c r="C80" s="68"/>
      <c r="D80" s="59"/>
      <c r="E80" s="241"/>
      <c r="F80" s="50"/>
      <c r="G80" s="53"/>
      <c r="H80" s="238"/>
      <c r="I80" s="238"/>
      <c r="J80" s="238"/>
      <c r="K80" s="238"/>
      <c r="L80" s="238"/>
      <c r="M80" s="238"/>
      <c r="N80" s="238"/>
      <c r="O80" s="43"/>
      <c r="P80" s="55"/>
      <c r="Q80" s="154">
        <f t="shared" si="3"/>
        <v>0</v>
      </c>
    </row>
    <row r="81" spans="1:17" ht="15">
      <c r="A81" s="72"/>
      <c r="B81" s="68"/>
      <c r="C81" s="68"/>
      <c r="D81" s="59"/>
      <c r="E81" s="214" t="s">
        <v>259</v>
      </c>
      <c r="F81" s="50"/>
      <c r="G81" s="53"/>
      <c r="H81" s="238"/>
      <c r="I81" s="238"/>
      <c r="J81" s="238"/>
      <c r="K81" s="238"/>
      <c r="L81" s="238"/>
      <c r="M81" s="238"/>
      <c r="N81" s="238"/>
      <c r="O81" s="43"/>
      <c r="P81" s="55"/>
      <c r="Q81" s="154">
        <f t="shared" si="3"/>
        <v>0</v>
      </c>
    </row>
    <row r="82" spans="1:17" ht="15">
      <c r="A82" s="72"/>
      <c r="B82" s="68"/>
      <c r="C82" s="68"/>
      <c r="D82" s="59"/>
      <c r="E82" s="214"/>
      <c r="F82" s="50"/>
      <c r="G82" s="53"/>
      <c r="H82" s="238"/>
      <c r="I82" s="238"/>
      <c r="J82" s="238"/>
      <c r="K82" s="238"/>
      <c r="L82" s="238"/>
      <c r="M82" s="238"/>
      <c r="N82" s="238"/>
      <c r="O82" s="43"/>
      <c r="P82" s="55"/>
      <c r="Q82" s="154">
        <f t="shared" si="3"/>
        <v>0</v>
      </c>
    </row>
    <row r="83" spans="1:17" ht="15">
      <c r="A83" s="72" t="s">
        <v>1</v>
      </c>
      <c r="B83" s="68" t="s">
        <v>81</v>
      </c>
      <c r="C83" s="68"/>
      <c r="D83" s="59" t="str">
        <f>IF(A83=0,"",IF(C83=0,A83&amp;"."&amp;B83,A83&amp;"."&amp;B83&amp;"."&amp;C83))</f>
        <v>06.115</v>
      </c>
      <c r="E83" s="214" t="s">
        <v>260</v>
      </c>
      <c r="F83" s="50"/>
      <c r="G83" s="53"/>
      <c r="H83" s="238"/>
      <c r="I83" s="238"/>
      <c r="J83" s="238"/>
      <c r="K83" s="238"/>
      <c r="L83" s="238"/>
      <c r="M83" s="238"/>
      <c r="N83" s="238"/>
      <c r="O83" s="43"/>
      <c r="P83" s="55"/>
      <c r="Q83" s="154">
        <f t="shared" si="3"/>
        <v>0</v>
      </c>
    </row>
    <row r="84" spans="1:17">
      <c r="A84" s="72" t="s">
        <v>1</v>
      </c>
      <c r="B84" s="68" t="s">
        <v>81</v>
      </c>
      <c r="C84" s="68" t="s">
        <v>53</v>
      </c>
      <c r="D84" s="59" t="str">
        <f>IF(A84=0,"",IF(C84=0,A84&amp;"."&amp;B84,A84&amp;"."&amp;B84&amp;"."&amp;C84))</f>
        <v>06.115.005</v>
      </c>
      <c r="E84" s="80" t="s">
        <v>218</v>
      </c>
      <c r="F84" s="50" t="s">
        <v>70</v>
      </c>
      <c r="G84" s="53">
        <f>ROUNDUP(SUM(H84:N84),2)</f>
        <v>0</v>
      </c>
      <c r="H84" s="238"/>
      <c r="I84" s="238"/>
      <c r="J84" s="238"/>
      <c r="K84" s="238"/>
      <c r="L84" s="238"/>
      <c r="M84" s="238"/>
      <c r="N84" s="238"/>
      <c r="O84" s="43"/>
      <c r="P84" s="55"/>
      <c r="Q84" s="154">
        <f t="shared" si="3"/>
        <v>0</v>
      </c>
    </row>
    <row r="85" spans="1:17">
      <c r="A85" s="72" t="s">
        <v>1</v>
      </c>
      <c r="B85" s="68" t="s">
        <v>81</v>
      </c>
      <c r="C85" s="68" t="s">
        <v>54</v>
      </c>
      <c r="D85" s="59" t="str">
        <f>IF(A85=0,"",IF(C85=0,A85&amp;"."&amp;B85,A85&amp;"."&amp;B85&amp;"."&amp;C85))</f>
        <v>06.115.010</v>
      </c>
      <c r="E85" s="80" t="s">
        <v>222</v>
      </c>
      <c r="F85" s="50" t="s">
        <v>70</v>
      </c>
      <c r="G85" s="53">
        <f>ROUNDUP(SUM(H85:N85),2)</f>
        <v>0</v>
      </c>
      <c r="H85" s="238"/>
      <c r="I85" s="238"/>
      <c r="J85" s="238"/>
      <c r="K85" s="238"/>
      <c r="L85" s="238"/>
      <c r="M85" s="238"/>
      <c r="N85" s="238"/>
      <c r="O85" s="43"/>
      <c r="P85" s="55"/>
      <c r="Q85" s="154">
        <f t="shared" si="3"/>
        <v>0</v>
      </c>
    </row>
    <row r="86" spans="1:17">
      <c r="A86" s="72"/>
      <c r="B86" s="68"/>
      <c r="C86" s="68"/>
      <c r="D86" s="59"/>
      <c r="E86" s="80"/>
      <c r="F86" s="50"/>
      <c r="G86" s="53"/>
      <c r="H86" s="238"/>
      <c r="I86" s="238"/>
      <c r="J86" s="238"/>
      <c r="K86" s="238"/>
      <c r="L86" s="238"/>
      <c r="M86" s="238"/>
      <c r="N86" s="238"/>
      <c r="O86" s="43"/>
      <c r="P86" s="55"/>
      <c r="Q86" s="154">
        <f t="shared" si="3"/>
        <v>0</v>
      </c>
    </row>
    <row r="87" spans="1:17" ht="15">
      <c r="A87" s="72" t="s">
        <v>1</v>
      </c>
      <c r="B87" s="68" t="s">
        <v>82</v>
      </c>
      <c r="C87" s="68"/>
      <c r="D87" s="59" t="str">
        <f>IF(A87=0,"",IF(C87=0,A87&amp;"."&amp;B87,A87&amp;"."&amp;B87&amp;"."&amp;C87))</f>
        <v>06.120</v>
      </c>
      <c r="E87" s="214" t="s">
        <v>261</v>
      </c>
      <c r="F87" s="50"/>
      <c r="G87" s="53"/>
      <c r="H87" s="238"/>
      <c r="I87" s="238"/>
      <c r="J87" s="238"/>
      <c r="K87" s="238"/>
      <c r="L87" s="238"/>
      <c r="M87" s="238"/>
      <c r="N87" s="238"/>
      <c r="O87" s="43"/>
      <c r="P87" s="55"/>
      <c r="Q87" s="154">
        <f t="shared" si="3"/>
        <v>0</v>
      </c>
    </row>
    <row r="88" spans="1:17">
      <c r="A88" s="72" t="s">
        <v>1</v>
      </c>
      <c r="B88" s="68" t="s">
        <v>82</v>
      </c>
      <c r="C88" s="68" t="s">
        <v>53</v>
      </c>
      <c r="D88" s="59" t="str">
        <f>IF(A88=0,"",IF(C88=0,A88&amp;"."&amp;B88,A88&amp;"."&amp;B88&amp;"."&amp;C88))</f>
        <v>06.120.005</v>
      </c>
      <c r="E88" s="80" t="s">
        <v>218</v>
      </c>
      <c r="F88" s="50" t="s">
        <v>70</v>
      </c>
      <c r="G88" s="53">
        <f>ROUNDUP(SUM(H88:N88),2)</f>
        <v>0</v>
      </c>
      <c r="H88" s="238"/>
      <c r="I88" s="238"/>
      <c r="J88" s="238"/>
      <c r="K88" s="238"/>
      <c r="L88" s="238"/>
      <c r="M88" s="238"/>
      <c r="N88" s="238"/>
      <c r="O88" s="43"/>
      <c r="P88" s="55"/>
      <c r="Q88" s="154">
        <f t="shared" si="3"/>
        <v>0</v>
      </c>
    </row>
    <row r="89" spans="1:17">
      <c r="A89" s="72" t="s">
        <v>1</v>
      </c>
      <c r="B89" s="68" t="s">
        <v>82</v>
      </c>
      <c r="C89" s="68" t="s">
        <v>54</v>
      </c>
      <c r="D89" s="59" t="str">
        <f>IF(A89=0,"",IF(C89=0,A89&amp;"."&amp;B89,A89&amp;"."&amp;B89&amp;"."&amp;C89))</f>
        <v>06.120.010</v>
      </c>
      <c r="E89" s="80" t="s">
        <v>222</v>
      </c>
      <c r="F89" s="50" t="s">
        <v>70</v>
      </c>
      <c r="G89" s="53">
        <f>ROUNDUP(SUM(H89:N89),2)</f>
        <v>0</v>
      </c>
      <c r="H89" s="238"/>
      <c r="I89" s="238"/>
      <c r="J89" s="238"/>
      <c r="K89" s="238"/>
      <c r="L89" s="238"/>
      <c r="M89" s="238"/>
      <c r="N89" s="238"/>
      <c r="O89" s="43"/>
      <c r="P89" s="55"/>
      <c r="Q89" s="154">
        <f t="shared" si="3"/>
        <v>0</v>
      </c>
    </row>
    <row r="90" spans="1:17">
      <c r="A90" s="72"/>
      <c r="B90" s="68"/>
      <c r="C90" s="68"/>
      <c r="D90" s="59"/>
      <c r="E90" s="80"/>
      <c r="F90" s="50"/>
      <c r="G90" s="53"/>
      <c r="H90" s="238"/>
      <c r="I90" s="238"/>
      <c r="J90" s="238"/>
      <c r="K90" s="238"/>
      <c r="L90" s="238"/>
      <c r="M90" s="238"/>
      <c r="N90" s="238"/>
      <c r="O90" s="43"/>
      <c r="P90" s="55"/>
      <c r="Q90" s="154">
        <f t="shared" si="3"/>
        <v>0</v>
      </c>
    </row>
    <row r="91" spans="1:17" ht="15">
      <c r="A91" s="72"/>
      <c r="B91" s="68"/>
      <c r="C91" s="68"/>
      <c r="D91" s="268"/>
      <c r="E91" s="242"/>
      <c r="F91" s="52"/>
      <c r="G91" s="54"/>
      <c r="H91" s="246"/>
      <c r="I91" s="246"/>
      <c r="J91" s="246"/>
      <c r="K91" s="246"/>
      <c r="L91" s="246"/>
      <c r="M91" s="246"/>
      <c r="N91" s="246"/>
      <c r="O91" s="43"/>
      <c r="P91" s="57"/>
      <c r="Q91" s="56">
        <f t="shared" si="3"/>
        <v>0</v>
      </c>
    </row>
    <row r="92" spans="1:17" ht="15">
      <c r="A92" s="72"/>
      <c r="B92" s="68"/>
      <c r="C92" s="68"/>
      <c r="D92" s="243"/>
      <c r="E92" s="46" t="s">
        <v>25</v>
      </c>
      <c r="F92" s="42"/>
      <c r="G92" s="43"/>
      <c r="O92" s="43"/>
      <c r="P92" s="225"/>
      <c r="Q92" s="43"/>
    </row>
    <row r="93" spans="1:17" ht="15">
      <c r="A93" s="72"/>
      <c r="B93" s="68"/>
      <c r="C93" s="68"/>
      <c r="D93" s="243"/>
      <c r="E93" s="61"/>
      <c r="F93" s="42"/>
      <c r="G93" s="43"/>
      <c r="O93" s="43"/>
      <c r="P93" s="363" t="s">
        <v>525</v>
      </c>
      <c r="Q93" s="318">
        <f>SUM(Q6:Q91)</f>
        <v>0</v>
      </c>
    </row>
    <row r="94" spans="1:17" ht="15">
      <c r="A94" s="72"/>
      <c r="B94" s="68"/>
      <c r="C94" s="68"/>
      <c r="D94" s="243"/>
      <c r="E94" s="46" t="s">
        <v>25</v>
      </c>
      <c r="F94" s="42"/>
      <c r="G94" s="43"/>
      <c r="O94" s="43"/>
      <c r="P94" s="225"/>
      <c r="Q94" s="43"/>
    </row>
    <row r="95" spans="1:17" ht="15">
      <c r="A95" s="74"/>
      <c r="B95" s="75"/>
      <c r="C95" s="75"/>
      <c r="D95" s="73"/>
      <c r="E95" s="46"/>
      <c r="F95" s="42"/>
      <c r="G95" s="43"/>
      <c r="O95" s="43"/>
      <c r="P95" s="225"/>
      <c r="Q95" s="43"/>
    </row>
    <row r="96" spans="1:17" ht="15">
      <c r="A96" s="72"/>
      <c r="B96" s="68"/>
      <c r="C96" s="68"/>
      <c r="D96" s="243"/>
      <c r="E96" s="46"/>
      <c r="F96" s="42"/>
      <c r="G96" s="43"/>
      <c r="O96" s="43"/>
      <c r="P96" s="225"/>
      <c r="Q96" s="43"/>
    </row>
    <row r="97" spans="1:17" ht="15">
      <c r="A97" s="72"/>
      <c r="B97" s="68"/>
      <c r="C97" s="68"/>
      <c r="D97" s="243"/>
      <c r="E97" s="46"/>
      <c r="F97" s="42"/>
      <c r="G97" s="43"/>
      <c r="O97" s="43"/>
      <c r="P97" s="225"/>
      <c r="Q97" s="43"/>
    </row>
    <row r="98" spans="1:17" ht="15">
      <c r="A98" s="72"/>
      <c r="B98" s="68"/>
      <c r="C98" s="68"/>
      <c r="D98" s="73"/>
      <c r="E98" s="46"/>
      <c r="F98" s="42"/>
      <c r="G98" s="43"/>
      <c r="O98" s="43"/>
      <c r="P98" s="225"/>
      <c r="Q98" s="43"/>
    </row>
    <row r="99" spans="1:17" ht="15">
      <c r="A99" s="72"/>
      <c r="B99" s="68"/>
      <c r="C99" s="68"/>
      <c r="D99" s="73"/>
      <c r="E99" s="46"/>
      <c r="F99" s="42"/>
      <c r="G99" s="43"/>
      <c r="O99" s="43"/>
      <c r="P99" s="225"/>
      <c r="Q99" s="43"/>
    </row>
    <row r="100" spans="1:17" ht="15">
      <c r="A100" s="72"/>
      <c r="B100" s="68"/>
      <c r="C100" s="68"/>
      <c r="D100" s="243"/>
      <c r="E100" s="46"/>
      <c r="F100" s="42"/>
      <c r="G100" s="43"/>
      <c r="O100" s="43"/>
      <c r="P100" s="225"/>
      <c r="Q100" s="43"/>
    </row>
    <row r="101" spans="1:17" ht="15">
      <c r="A101" s="72"/>
      <c r="B101" s="68"/>
      <c r="C101" s="68"/>
      <c r="D101" s="243"/>
      <c r="E101" s="46"/>
      <c r="F101" s="42"/>
      <c r="G101" s="43"/>
      <c r="O101" s="43"/>
      <c r="P101" s="225"/>
      <c r="Q101" s="43"/>
    </row>
    <row r="102" spans="1:17" ht="15">
      <c r="A102" s="72"/>
      <c r="B102" s="68"/>
      <c r="C102" s="68"/>
      <c r="D102" s="243"/>
      <c r="E102" s="46"/>
      <c r="F102" s="42"/>
      <c r="G102" s="43"/>
      <c r="O102" s="43"/>
      <c r="P102" s="225"/>
      <c r="Q102" s="43"/>
    </row>
    <row r="103" spans="1:17" ht="15">
      <c r="A103" s="72"/>
      <c r="B103" s="68"/>
      <c r="C103" s="68"/>
      <c r="D103" s="73"/>
      <c r="E103" s="46"/>
      <c r="F103" s="42"/>
      <c r="G103" s="43"/>
      <c r="O103" s="43"/>
      <c r="P103" s="225"/>
      <c r="Q103" s="43"/>
    </row>
    <row r="104" spans="1:17" ht="15">
      <c r="A104" s="72"/>
      <c r="B104" s="68"/>
      <c r="C104" s="68"/>
      <c r="D104" s="73"/>
      <c r="E104" s="46"/>
      <c r="F104" s="42"/>
      <c r="G104" s="43"/>
      <c r="O104" s="43"/>
      <c r="P104" s="225"/>
      <c r="Q104" s="43"/>
    </row>
    <row r="105" spans="1:17" ht="15">
      <c r="A105" s="72"/>
      <c r="B105" s="68"/>
      <c r="C105" s="68"/>
      <c r="D105" s="243"/>
      <c r="E105" s="46"/>
      <c r="F105" s="42"/>
      <c r="G105" s="43"/>
      <c r="O105" s="43"/>
      <c r="P105" s="225"/>
      <c r="Q105" s="43"/>
    </row>
    <row r="106" spans="1:17" ht="15">
      <c r="A106" s="72"/>
      <c r="B106" s="68"/>
      <c r="C106" s="68"/>
      <c r="D106" s="243"/>
      <c r="E106" s="46"/>
      <c r="F106" s="42"/>
      <c r="G106" s="43"/>
      <c r="O106" s="43"/>
      <c r="P106" s="225"/>
      <c r="Q106" s="43"/>
    </row>
    <row r="107" spans="1:17" ht="15">
      <c r="A107" s="72"/>
      <c r="B107" s="68"/>
      <c r="C107" s="68"/>
      <c r="D107" s="243"/>
      <c r="E107" s="46"/>
      <c r="F107" s="42"/>
      <c r="G107" s="43"/>
      <c r="O107" s="43"/>
      <c r="P107" s="225"/>
      <c r="Q107" s="43"/>
    </row>
    <row r="108" spans="1:17" ht="15">
      <c r="A108" s="72"/>
      <c r="B108" s="68"/>
      <c r="C108" s="68"/>
      <c r="D108" s="73"/>
      <c r="E108" s="46"/>
      <c r="F108" s="42"/>
      <c r="G108" s="43"/>
      <c r="O108" s="43"/>
      <c r="P108" s="225"/>
      <c r="Q108" s="43"/>
    </row>
    <row r="109" spans="1:17" ht="15">
      <c r="A109" s="72"/>
      <c r="B109" s="68"/>
      <c r="C109" s="68"/>
      <c r="D109" s="73"/>
      <c r="E109" s="46"/>
      <c r="F109" s="42"/>
      <c r="G109" s="43"/>
      <c r="O109" s="43"/>
      <c r="P109" s="225"/>
      <c r="Q109" s="43"/>
    </row>
    <row r="110" spans="1:17" ht="15">
      <c r="A110" s="72"/>
      <c r="B110" s="68"/>
      <c r="C110" s="68"/>
      <c r="D110" s="73"/>
      <c r="E110" s="46"/>
      <c r="F110" s="42"/>
      <c r="G110" s="43"/>
      <c r="O110" s="43"/>
      <c r="P110" s="225"/>
      <c r="Q110" s="43"/>
    </row>
    <row r="111" spans="1:17" ht="15">
      <c r="A111" s="72"/>
      <c r="B111" s="68"/>
      <c r="C111" s="68"/>
      <c r="D111" s="243"/>
      <c r="E111" s="46"/>
      <c r="F111" s="42"/>
      <c r="G111" s="43"/>
      <c r="O111" s="43"/>
      <c r="P111" s="225"/>
      <c r="Q111" s="43"/>
    </row>
    <row r="112" spans="1:17" ht="15">
      <c r="A112" s="72"/>
      <c r="B112" s="68"/>
      <c r="C112" s="68"/>
      <c r="D112" s="243"/>
      <c r="E112" s="46"/>
      <c r="F112" s="42"/>
      <c r="G112" s="43"/>
      <c r="O112" s="43"/>
      <c r="P112" s="225"/>
      <c r="Q112" s="43"/>
    </row>
    <row r="113" spans="1:17" ht="15">
      <c r="A113" s="72"/>
      <c r="B113" s="68"/>
      <c r="C113" s="68"/>
      <c r="D113" s="73"/>
      <c r="E113" s="46"/>
      <c r="F113" s="42"/>
      <c r="G113" s="43"/>
      <c r="O113" s="43"/>
      <c r="P113" s="225"/>
      <c r="Q113" s="43"/>
    </row>
    <row r="114" spans="1:17" ht="15">
      <c r="A114" s="72"/>
      <c r="B114" s="68"/>
      <c r="C114" s="68"/>
      <c r="D114" s="243"/>
      <c r="E114" s="46"/>
      <c r="F114" s="42"/>
      <c r="G114" s="43"/>
      <c r="O114" s="43"/>
      <c r="P114" s="225"/>
      <c r="Q114" s="43"/>
    </row>
    <row r="115" spans="1:17" ht="15">
      <c r="A115" s="72"/>
      <c r="B115" s="68"/>
      <c r="C115" s="68"/>
      <c r="D115" s="243"/>
      <c r="E115" s="46"/>
      <c r="F115" s="42"/>
      <c r="G115" s="43"/>
      <c r="O115" s="43"/>
      <c r="P115" s="225"/>
      <c r="Q115" s="43"/>
    </row>
    <row r="116" spans="1:17" ht="15">
      <c r="A116" s="72"/>
      <c r="B116" s="68"/>
      <c r="C116" s="68"/>
      <c r="D116" s="73"/>
      <c r="E116" s="46"/>
      <c r="F116" s="42"/>
      <c r="G116" s="43"/>
      <c r="O116" s="43"/>
      <c r="P116" s="225"/>
      <c r="Q116" s="43"/>
    </row>
    <row r="117" spans="1:17" ht="15">
      <c r="A117" s="72"/>
      <c r="B117" s="68"/>
      <c r="C117" s="68"/>
      <c r="D117" s="73"/>
      <c r="E117" s="46"/>
      <c r="F117" s="42"/>
      <c r="G117" s="43"/>
      <c r="O117" s="43"/>
      <c r="P117" s="225"/>
      <c r="Q117" s="43"/>
    </row>
    <row r="118" spans="1:17" ht="15">
      <c r="A118" s="72"/>
      <c r="B118" s="68"/>
      <c r="C118" s="68"/>
      <c r="D118" s="243"/>
      <c r="E118" s="46"/>
      <c r="F118" s="42"/>
      <c r="G118" s="43"/>
      <c r="O118" s="43"/>
      <c r="P118" s="225"/>
      <c r="Q118" s="43"/>
    </row>
    <row r="119" spans="1:17" ht="15">
      <c r="A119" s="72"/>
      <c r="B119" s="68"/>
      <c r="C119" s="68"/>
      <c r="D119" s="243"/>
      <c r="E119" s="46"/>
      <c r="F119" s="42"/>
      <c r="G119" s="43"/>
      <c r="O119" s="43"/>
      <c r="P119" s="225"/>
      <c r="Q119" s="43"/>
    </row>
    <row r="120" spans="1:17" ht="15">
      <c r="A120" s="72"/>
      <c r="B120" s="68"/>
      <c r="C120" s="68"/>
      <c r="D120" s="243"/>
      <c r="E120" s="46"/>
      <c r="F120" s="42"/>
      <c r="G120" s="43"/>
      <c r="O120" s="43"/>
      <c r="P120" s="225"/>
      <c r="Q120" s="43"/>
    </row>
    <row r="121" spans="1:17" ht="15">
      <c r="A121" s="72"/>
      <c r="B121" s="68"/>
      <c r="C121" s="68"/>
      <c r="D121" s="243"/>
      <c r="E121" s="46"/>
      <c r="F121" s="42"/>
      <c r="G121" s="43"/>
      <c r="O121" s="43"/>
      <c r="P121" s="225"/>
      <c r="Q121" s="43"/>
    </row>
    <row r="122" spans="1:17" ht="15">
      <c r="A122" s="72"/>
      <c r="B122" s="68"/>
      <c r="C122" s="68"/>
      <c r="D122" s="243"/>
      <c r="E122" s="46"/>
      <c r="F122" s="42"/>
      <c r="G122" s="43"/>
      <c r="O122" s="43"/>
      <c r="P122" s="225"/>
      <c r="Q122" s="43"/>
    </row>
    <row r="123" spans="1:17" ht="15">
      <c r="A123" s="72"/>
      <c r="B123" s="68"/>
      <c r="C123" s="68"/>
      <c r="D123" s="73"/>
      <c r="E123" s="46"/>
      <c r="F123" s="42"/>
      <c r="G123" s="43"/>
      <c r="O123" s="43"/>
      <c r="P123" s="225"/>
      <c r="Q123" s="43"/>
    </row>
    <row r="124" spans="1:17" ht="15">
      <c r="A124" s="72"/>
      <c r="B124" s="68"/>
      <c r="C124" s="68"/>
      <c r="D124" s="73"/>
      <c r="E124" s="46"/>
      <c r="F124" s="42"/>
      <c r="G124" s="43"/>
      <c r="O124" s="43"/>
      <c r="P124" s="225"/>
      <c r="Q124" s="43"/>
    </row>
    <row r="125" spans="1:17" ht="15">
      <c r="A125" s="72"/>
      <c r="B125" s="68"/>
      <c r="C125" s="68"/>
      <c r="D125" s="73"/>
      <c r="E125" s="46"/>
      <c r="F125" s="42"/>
      <c r="G125" s="43"/>
      <c r="O125" s="43"/>
      <c r="P125" s="225"/>
      <c r="Q125" s="43"/>
    </row>
    <row r="126" spans="1:17" ht="15">
      <c r="A126" s="72"/>
      <c r="B126" s="68"/>
      <c r="C126" s="68"/>
      <c r="D126" s="243"/>
      <c r="E126" s="46"/>
      <c r="F126" s="42"/>
      <c r="G126" s="43"/>
      <c r="O126" s="43"/>
      <c r="P126" s="225"/>
      <c r="Q126" s="43"/>
    </row>
    <row r="127" spans="1:17" ht="15">
      <c r="A127" s="72"/>
      <c r="B127" s="68"/>
      <c r="C127" s="68"/>
      <c r="D127" s="243"/>
      <c r="E127" s="46"/>
      <c r="F127" s="42"/>
      <c r="G127" s="43"/>
      <c r="O127" s="43"/>
      <c r="P127" s="225"/>
      <c r="Q127" s="43"/>
    </row>
    <row r="128" spans="1:17" ht="15">
      <c r="A128" s="72"/>
      <c r="B128" s="68"/>
      <c r="C128" s="68"/>
      <c r="D128" s="243"/>
      <c r="E128" s="46"/>
      <c r="F128" s="42"/>
      <c r="G128" s="43"/>
      <c r="O128" s="43"/>
      <c r="P128" s="225"/>
      <c r="Q128" s="43"/>
    </row>
    <row r="129" spans="1:17" ht="15">
      <c r="A129" s="72"/>
      <c r="B129" s="68"/>
      <c r="C129" s="68"/>
      <c r="D129" s="243"/>
      <c r="E129" s="46"/>
      <c r="F129" s="42"/>
      <c r="G129" s="43"/>
      <c r="O129" s="43"/>
      <c r="P129" s="225"/>
      <c r="Q129" s="43"/>
    </row>
    <row r="130" spans="1:17" ht="15">
      <c r="A130" s="74"/>
      <c r="B130" s="75"/>
      <c r="C130" s="75"/>
      <c r="D130" s="243"/>
      <c r="E130" s="46"/>
      <c r="F130" s="42"/>
      <c r="G130" s="43"/>
      <c r="O130" s="43"/>
      <c r="P130" s="225"/>
      <c r="Q130" s="43"/>
    </row>
    <row r="131" spans="1:17" ht="15">
      <c r="A131" s="72"/>
      <c r="B131" s="68"/>
      <c r="C131" s="68"/>
      <c r="D131" s="73"/>
      <c r="E131" s="46"/>
      <c r="F131" s="42"/>
      <c r="G131" s="43"/>
      <c r="O131" s="43"/>
      <c r="P131" s="225"/>
      <c r="Q131" s="43"/>
    </row>
    <row r="132" spans="1:17" ht="15">
      <c r="A132" s="72"/>
      <c r="B132" s="68"/>
      <c r="C132" s="68"/>
      <c r="D132" s="243"/>
      <c r="E132" s="46"/>
      <c r="F132" s="42"/>
      <c r="G132" s="43"/>
      <c r="O132" s="43"/>
      <c r="P132" s="225"/>
      <c r="Q132" s="43"/>
    </row>
    <row r="133" spans="1:17" ht="15">
      <c r="A133" s="72"/>
      <c r="B133" s="68"/>
      <c r="C133" s="68"/>
      <c r="D133" s="243"/>
      <c r="E133" s="46"/>
      <c r="F133" s="42"/>
      <c r="G133" s="43"/>
      <c r="O133" s="43"/>
      <c r="P133" s="225"/>
      <c r="Q133" s="43"/>
    </row>
    <row r="134" spans="1:17" ht="15">
      <c r="A134" s="72"/>
      <c r="B134" s="68"/>
      <c r="C134" s="68"/>
      <c r="D134" s="243"/>
      <c r="E134" s="46"/>
      <c r="F134" s="42"/>
      <c r="G134" s="43"/>
      <c r="O134" s="43"/>
      <c r="P134" s="225"/>
      <c r="Q134" s="43"/>
    </row>
    <row r="135" spans="1:17" ht="15">
      <c r="A135" s="72"/>
      <c r="B135" s="68"/>
      <c r="C135" s="68"/>
      <c r="D135" s="243"/>
      <c r="E135" s="46"/>
      <c r="F135" s="42"/>
      <c r="G135" s="43"/>
      <c r="O135" s="43"/>
      <c r="P135" s="225"/>
      <c r="Q135" s="43"/>
    </row>
    <row r="136" spans="1:17" ht="15">
      <c r="A136" s="72"/>
      <c r="B136" s="68"/>
      <c r="C136" s="68"/>
      <c r="D136" s="243"/>
      <c r="E136" s="46"/>
      <c r="F136" s="42"/>
      <c r="G136" s="43"/>
      <c r="O136" s="43"/>
      <c r="P136" s="225"/>
      <c r="Q136" s="43"/>
    </row>
    <row r="137" spans="1:17" ht="15">
      <c r="A137" s="72"/>
      <c r="B137" s="68"/>
      <c r="C137" s="68"/>
      <c r="D137" s="73"/>
      <c r="E137" s="46"/>
      <c r="F137" s="42"/>
      <c r="G137" s="43"/>
      <c r="O137" s="43"/>
      <c r="P137" s="225"/>
      <c r="Q137" s="43"/>
    </row>
    <row r="138" spans="1:17" ht="15">
      <c r="A138" s="72"/>
      <c r="B138" s="68"/>
      <c r="C138" s="68"/>
      <c r="D138" s="243"/>
      <c r="E138" s="46"/>
      <c r="F138" s="42"/>
      <c r="G138" s="43"/>
      <c r="O138" s="43"/>
      <c r="P138" s="225"/>
      <c r="Q138" s="43"/>
    </row>
    <row r="139" spans="1:17" ht="15">
      <c r="A139" s="72"/>
      <c r="B139" s="68"/>
      <c r="C139" s="68"/>
      <c r="D139" s="243"/>
      <c r="E139" s="46"/>
      <c r="F139" s="42"/>
      <c r="G139" s="43"/>
      <c r="O139" s="43"/>
      <c r="P139" s="225"/>
      <c r="Q139" s="43"/>
    </row>
    <row r="140" spans="1:17" ht="15">
      <c r="A140" s="72"/>
      <c r="B140" s="68"/>
      <c r="C140" s="68"/>
      <c r="D140" s="243"/>
      <c r="E140" s="46"/>
      <c r="F140" s="42"/>
      <c r="G140" s="43"/>
      <c r="O140" s="43"/>
      <c r="P140" s="225"/>
      <c r="Q140" s="43"/>
    </row>
    <row r="141" spans="1:17" ht="15">
      <c r="A141" s="72"/>
      <c r="B141" s="68"/>
      <c r="C141" s="68"/>
      <c r="D141" s="243"/>
      <c r="E141" s="46"/>
      <c r="F141" s="42"/>
      <c r="G141" s="43"/>
      <c r="O141" s="43"/>
      <c r="P141" s="225"/>
      <c r="Q141" s="43"/>
    </row>
    <row r="142" spans="1:17" ht="15">
      <c r="A142" s="74"/>
      <c r="B142" s="75"/>
      <c r="C142" s="75"/>
      <c r="D142" s="243"/>
      <c r="E142" s="46"/>
      <c r="F142" s="42"/>
      <c r="G142" s="43"/>
      <c r="O142" s="43"/>
      <c r="P142" s="225"/>
      <c r="Q142" s="43"/>
    </row>
    <row r="143" spans="1:17" ht="15">
      <c r="A143" s="72"/>
      <c r="B143" s="68"/>
      <c r="C143" s="68"/>
      <c r="D143" s="73"/>
      <c r="E143" s="46"/>
      <c r="F143" s="42"/>
      <c r="G143" s="43"/>
      <c r="O143" s="43"/>
      <c r="P143" s="225"/>
      <c r="Q143" s="43"/>
    </row>
    <row r="144" spans="1:17" ht="15">
      <c r="A144" s="72"/>
      <c r="B144" s="68"/>
      <c r="C144" s="68"/>
      <c r="D144" s="243"/>
      <c r="E144" s="46"/>
      <c r="F144" s="42"/>
      <c r="G144" s="43"/>
      <c r="O144" s="43"/>
      <c r="P144" s="225"/>
      <c r="Q144" s="43"/>
    </row>
    <row r="145" spans="1:17" ht="15">
      <c r="A145" s="72"/>
      <c r="B145" s="68"/>
      <c r="C145" s="68"/>
      <c r="D145" s="243"/>
      <c r="E145" s="46"/>
      <c r="F145" s="42"/>
      <c r="G145" s="43"/>
      <c r="O145" s="43"/>
      <c r="P145" s="225"/>
      <c r="Q145" s="43"/>
    </row>
    <row r="146" spans="1:17" ht="15">
      <c r="A146" s="72"/>
      <c r="B146" s="68"/>
      <c r="C146" s="68"/>
      <c r="D146" s="243"/>
      <c r="E146" s="46"/>
      <c r="F146" s="42"/>
      <c r="G146" s="43"/>
      <c r="O146" s="43"/>
      <c r="P146" s="225"/>
      <c r="Q146" s="43"/>
    </row>
    <row r="147" spans="1:17" ht="15">
      <c r="A147" s="72"/>
      <c r="B147" s="68"/>
      <c r="C147" s="68"/>
      <c r="D147" s="243"/>
      <c r="E147" s="46"/>
      <c r="F147" s="42"/>
      <c r="G147" s="43"/>
      <c r="O147" s="43"/>
      <c r="P147" s="225"/>
      <c r="Q147" s="43"/>
    </row>
    <row r="148" spans="1:17" ht="15">
      <c r="A148" s="74"/>
      <c r="B148" s="75"/>
      <c r="C148" s="75"/>
      <c r="D148" s="243"/>
      <c r="E148" s="46"/>
      <c r="F148" s="42"/>
      <c r="G148" s="43"/>
      <c r="O148" s="43"/>
      <c r="P148" s="225"/>
      <c r="Q148" s="43"/>
    </row>
    <row r="149" spans="1:17" ht="15">
      <c r="A149" s="72"/>
      <c r="B149" s="68"/>
      <c r="C149" s="68"/>
      <c r="D149" s="73"/>
      <c r="E149" s="46"/>
      <c r="F149" s="42"/>
      <c r="G149" s="43"/>
      <c r="O149" s="43"/>
      <c r="P149" s="225"/>
      <c r="Q149" s="43"/>
    </row>
    <row r="150" spans="1:17" ht="15">
      <c r="A150" s="72"/>
      <c r="B150" s="68"/>
      <c r="C150" s="68"/>
      <c r="D150" s="243"/>
      <c r="E150" s="46"/>
      <c r="F150" s="42"/>
      <c r="G150" s="43"/>
      <c r="O150" s="43"/>
      <c r="P150" s="225"/>
      <c r="Q150" s="43"/>
    </row>
    <row r="151" spans="1:17" ht="15">
      <c r="A151" s="72"/>
      <c r="B151" s="68"/>
      <c r="C151" s="68"/>
      <c r="D151" s="243"/>
      <c r="E151" s="46"/>
      <c r="F151" s="42"/>
      <c r="G151" s="43"/>
      <c r="O151" s="43"/>
      <c r="P151" s="225"/>
      <c r="Q151" s="43"/>
    </row>
    <row r="152" spans="1:17" ht="15">
      <c r="A152" s="72"/>
      <c r="B152" s="68"/>
      <c r="C152" s="68"/>
      <c r="D152" s="243"/>
      <c r="E152" s="46"/>
      <c r="F152" s="42"/>
      <c r="G152" s="43"/>
      <c r="O152" s="43"/>
      <c r="P152" s="225"/>
      <c r="Q152" s="43"/>
    </row>
    <row r="153" spans="1:17" ht="15">
      <c r="A153" s="72"/>
      <c r="B153" s="68"/>
      <c r="C153" s="68"/>
      <c r="D153" s="243"/>
      <c r="E153" s="46"/>
      <c r="F153" s="42"/>
      <c r="G153" s="43"/>
      <c r="O153" s="43"/>
      <c r="P153" s="225"/>
      <c r="Q153" s="43"/>
    </row>
    <row r="154" spans="1:17" ht="15">
      <c r="A154" s="72"/>
      <c r="B154" s="68"/>
      <c r="C154" s="68"/>
      <c r="D154" s="243"/>
      <c r="E154" s="46"/>
      <c r="F154" s="42"/>
      <c r="G154" s="43"/>
      <c r="O154" s="43"/>
      <c r="P154" s="225"/>
      <c r="Q154" s="43"/>
    </row>
    <row r="155" spans="1:17" ht="15">
      <c r="A155" s="72"/>
      <c r="B155" s="68"/>
      <c r="C155" s="68"/>
      <c r="D155" s="73"/>
      <c r="E155" s="46"/>
      <c r="F155" s="42"/>
      <c r="G155" s="43"/>
      <c r="O155" s="43"/>
      <c r="P155" s="225"/>
      <c r="Q155" s="43"/>
    </row>
    <row r="156" spans="1:17" ht="15">
      <c r="A156" s="72"/>
      <c r="B156" s="68"/>
      <c r="C156" s="68"/>
      <c r="D156" s="243"/>
      <c r="E156" s="46"/>
      <c r="F156" s="42"/>
      <c r="G156" s="43"/>
      <c r="O156" s="43"/>
      <c r="P156" s="225"/>
      <c r="Q156" s="43"/>
    </row>
    <row r="157" spans="1:17" ht="15">
      <c r="A157" s="72"/>
      <c r="B157" s="68"/>
      <c r="C157" s="68"/>
      <c r="D157" s="243"/>
      <c r="E157" s="46"/>
      <c r="F157" s="42"/>
      <c r="G157" s="43"/>
      <c r="O157" s="43"/>
      <c r="P157" s="225"/>
      <c r="Q157" s="43"/>
    </row>
    <row r="158" spans="1:17" ht="15">
      <c r="A158" s="72"/>
      <c r="B158" s="68"/>
      <c r="C158" s="68"/>
      <c r="D158" s="243"/>
      <c r="E158" s="46"/>
      <c r="F158" s="42"/>
      <c r="G158" s="43"/>
      <c r="O158" s="43"/>
      <c r="P158" s="225"/>
      <c r="Q158" s="43"/>
    </row>
    <row r="159" spans="1:17" ht="15">
      <c r="A159" s="72"/>
      <c r="B159" s="68"/>
      <c r="C159" s="68"/>
      <c r="D159" s="243"/>
      <c r="E159" s="46"/>
      <c r="F159" s="42"/>
      <c r="G159" s="43"/>
      <c r="O159" s="43"/>
      <c r="P159" s="225"/>
      <c r="Q159" s="43"/>
    </row>
    <row r="160" spans="1:17" ht="15">
      <c r="A160" s="72"/>
      <c r="B160" s="68"/>
      <c r="C160" s="68"/>
      <c r="D160" s="243"/>
      <c r="E160" s="46"/>
      <c r="F160" s="42"/>
      <c r="G160" s="43"/>
      <c r="O160" s="43"/>
      <c r="P160" s="225"/>
      <c r="Q160" s="43"/>
    </row>
    <row r="161" spans="1:17" ht="15">
      <c r="A161" s="72"/>
      <c r="B161" s="68"/>
      <c r="C161" s="68"/>
      <c r="D161" s="73"/>
      <c r="E161" s="46"/>
      <c r="F161" s="42"/>
      <c r="G161" s="43"/>
      <c r="O161" s="43"/>
      <c r="P161" s="225"/>
      <c r="Q161" s="43"/>
    </row>
    <row r="162" spans="1:17" ht="15">
      <c r="A162" s="72"/>
      <c r="B162" s="68"/>
      <c r="C162" s="68"/>
      <c r="D162" s="244"/>
      <c r="E162" s="46"/>
      <c r="F162" s="42"/>
      <c r="G162" s="43"/>
      <c r="O162" s="43"/>
      <c r="P162" s="225"/>
      <c r="Q162" s="43"/>
    </row>
    <row r="163" spans="1:17" ht="15">
      <c r="A163" s="72"/>
      <c r="B163" s="68"/>
      <c r="C163" s="68"/>
      <c r="D163" s="243"/>
      <c r="E163" s="46"/>
      <c r="F163" s="42"/>
      <c r="G163" s="43"/>
      <c r="O163" s="43"/>
      <c r="P163" s="225"/>
      <c r="Q163" s="43"/>
    </row>
    <row r="164" spans="1:17" ht="15">
      <c r="A164" s="72"/>
      <c r="B164" s="68"/>
      <c r="C164" s="68"/>
      <c r="D164" s="243"/>
      <c r="E164" s="46"/>
      <c r="F164" s="42"/>
      <c r="G164" s="43"/>
      <c r="O164" s="43"/>
      <c r="P164" s="225"/>
      <c r="Q164" s="43"/>
    </row>
    <row r="165" spans="1:17" ht="15">
      <c r="A165" s="72"/>
      <c r="B165" s="68"/>
      <c r="C165" s="68"/>
      <c r="D165" s="73"/>
      <c r="E165" s="46"/>
      <c r="F165" s="42"/>
      <c r="G165" s="43"/>
      <c r="O165" s="43"/>
      <c r="P165" s="225"/>
      <c r="Q165" s="43"/>
    </row>
    <row r="166" spans="1:17" ht="15">
      <c r="A166" s="72"/>
      <c r="B166" s="68"/>
      <c r="C166" s="68"/>
      <c r="D166" s="73"/>
      <c r="E166" s="46"/>
      <c r="F166" s="42"/>
      <c r="G166" s="43"/>
      <c r="O166" s="43"/>
      <c r="P166" s="245"/>
      <c r="Q166" s="43"/>
    </row>
    <row r="167" spans="1:17" ht="15">
      <c r="A167" s="72"/>
      <c r="B167" s="68"/>
      <c r="C167" s="68"/>
      <c r="D167" s="73"/>
      <c r="E167" s="46"/>
      <c r="F167" s="42"/>
      <c r="G167" s="43"/>
      <c r="O167" s="43"/>
      <c r="P167" s="245"/>
      <c r="Q167" s="43"/>
    </row>
    <row r="168" spans="1:17" ht="15">
      <c r="A168" s="72"/>
      <c r="B168" s="68"/>
      <c r="C168" s="68"/>
      <c r="D168" s="73"/>
      <c r="E168" s="46"/>
      <c r="F168" s="42"/>
      <c r="G168" s="43"/>
      <c r="O168" s="43"/>
      <c r="P168" s="225"/>
      <c r="Q168" s="43"/>
    </row>
    <row r="169" spans="1:17" ht="15">
      <c r="A169" s="72"/>
      <c r="B169" s="68"/>
      <c r="C169" s="68"/>
      <c r="D169" s="243"/>
      <c r="E169" s="46"/>
      <c r="F169" s="42"/>
      <c r="G169" s="43"/>
      <c r="O169" s="43"/>
      <c r="P169" s="245"/>
      <c r="Q169" s="43"/>
    </row>
    <row r="170" spans="1:17" ht="15">
      <c r="A170" s="72"/>
      <c r="B170" s="68"/>
      <c r="C170" s="68"/>
      <c r="D170" s="243"/>
      <c r="E170" s="46"/>
      <c r="F170" s="42"/>
      <c r="G170" s="43"/>
      <c r="O170" s="43"/>
      <c r="P170" s="226"/>
      <c r="Q170" s="43"/>
    </row>
    <row r="171" spans="1:17" ht="15">
      <c r="A171" s="72"/>
      <c r="B171" s="68"/>
      <c r="C171" s="68"/>
      <c r="D171" s="243"/>
      <c r="E171" s="46"/>
      <c r="F171" s="42"/>
      <c r="G171" s="43"/>
      <c r="O171" s="43"/>
      <c r="P171" s="245"/>
      <c r="Q171" s="43"/>
    </row>
    <row r="172" spans="1:17">
      <c r="A172" s="72"/>
      <c r="B172" s="68"/>
      <c r="C172" s="68"/>
      <c r="D172" s="21"/>
      <c r="E172" s="26"/>
      <c r="F172" s="1"/>
      <c r="P172" s="3"/>
    </row>
    <row r="173" spans="1:17">
      <c r="A173" s="72"/>
      <c r="B173" s="68"/>
      <c r="C173" s="68"/>
      <c r="D173" s="20"/>
      <c r="E173" s="26"/>
      <c r="F173" s="1"/>
      <c r="P173" s="3"/>
    </row>
    <row r="174" spans="1:17">
      <c r="A174" s="72"/>
      <c r="B174" s="68"/>
      <c r="C174" s="68"/>
      <c r="E174" s="26"/>
      <c r="F174" s="1"/>
      <c r="P174" s="3"/>
    </row>
    <row r="175" spans="1:17">
      <c r="A175" s="72"/>
      <c r="B175" s="68"/>
      <c r="C175" s="68"/>
      <c r="D175" s="21"/>
      <c r="E175" s="26"/>
      <c r="F175" s="1"/>
      <c r="P175" s="3"/>
    </row>
    <row r="176" spans="1:17">
      <c r="A176" s="72"/>
      <c r="B176" s="68"/>
      <c r="C176" s="68"/>
      <c r="D176" s="21"/>
      <c r="E176" s="26"/>
      <c r="F176" s="1"/>
      <c r="P176" s="3"/>
    </row>
    <row r="177" spans="1:16">
      <c r="A177" s="72"/>
      <c r="B177" s="68"/>
      <c r="C177" s="68"/>
      <c r="D177" s="21"/>
      <c r="E177" s="26"/>
      <c r="F177" s="1"/>
      <c r="P177" s="11"/>
    </row>
    <row r="178" spans="1:16">
      <c r="A178" s="72"/>
      <c r="B178" s="68"/>
      <c r="C178" s="68"/>
      <c r="D178" s="21"/>
      <c r="E178" s="26"/>
      <c r="F178" s="1"/>
      <c r="P178" s="11"/>
    </row>
    <row r="179" spans="1:16">
      <c r="A179" s="72"/>
      <c r="B179" s="68"/>
      <c r="C179" s="68"/>
      <c r="D179" s="20"/>
      <c r="E179" s="26"/>
      <c r="F179" s="1"/>
      <c r="P179" s="11"/>
    </row>
    <row r="180" spans="1:16">
      <c r="A180" s="72"/>
      <c r="B180" s="68"/>
      <c r="C180" s="68"/>
      <c r="E180" s="26"/>
      <c r="F180" s="1"/>
      <c r="P180" s="11"/>
    </row>
    <row r="181" spans="1:16">
      <c r="A181" s="72"/>
      <c r="B181" s="68"/>
      <c r="C181" s="68"/>
      <c r="D181" s="21"/>
      <c r="E181" s="26"/>
      <c r="F181" s="1"/>
      <c r="P181" s="11"/>
    </row>
    <row r="182" spans="1:16">
      <c r="A182" s="72"/>
      <c r="B182" s="68"/>
      <c r="C182" s="68"/>
      <c r="D182" s="21"/>
      <c r="E182" s="26"/>
      <c r="F182" s="1"/>
      <c r="P182" s="11"/>
    </row>
    <row r="183" spans="1:16">
      <c r="A183" s="72"/>
      <c r="B183" s="68"/>
      <c r="C183" s="68"/>
      <c r="D183" s="21"/>
      <c r="E183" s="26"/>
      <c r="F183" s="1"/>
      <c r="P183" s="11"/>
    </row>
    <row r="184" spans="1:16">
      <c r="A184" s="72"/>
      <c r="B184" s="68"/>
      <c r="C184" s="68"/>
      <c r="D184" s="20"/>
      <c r="E184" s="26"/>
      <c r="F184" s="1"/>
      <c r="P184" s="11"/>
    </row>
    <row r="185" spans="1:16">
      <c r="A185" s="72"/>
      <c r="B185" s="68"/>
      <c r="C185" s="68"/>
      <c r="E185" s="26"/>
      <c r="F185" s="1"/>
      <c r="P185" s="11"/>
    </row>
    <row r="186" spans="1:16">
      <c r="A186" s="72"/>
      <c r="B186" s="68"/>
      <c r="C186" s="68"/>
      <c r="D186" s="22"/>
      <c r="E186" s="26"/>
      <c r="F186" s="1"/>
      <c r="P186" s="11"/>
    </row>
    <row r="187" spans="1:16">
      <c r="A187" s="72"/>
      <c r="B187" s="68"/>
      <c r="C187" s="68"/>
      <c r="D187" s="21"/>
      <c r="E187" s="26"/>
      <c r="F187" s="1"/>
      <c r="P187" s="3"/>
    </row>
    <row r="188" spans="1:16">
      <c r="A188" s="72"/>
      <c r="B188" s="68"/>
      <c r="C188" s="68"/>
      <c r="E188" s="26"/>
      <c r="F188" s="1"/>
      <c r="P188" s="11"/>
    </row>
    <row r="189" spans="1:16">
      <c r="A189" s="72"/>
      <c r="B189" s="68"/>
      <c r="C189" s="68"/>
      <c r="D189" s="21"/>
      <c r="E189" s="26"/>
      <c r="F189" s="1"/>
      <c r="P189" s="11"/>
    </row>
    <row r="190" spans="1:16">
      <c r="A190" s="72"/>
      <c r="B190" s="68"/>
      <c r="C190" s="68"/>
      <c r="D190" s="21"/>
      <c r="E190" s="26"/>
      <c r="F190" s="1"/>
      <c r="P190" s="11"/>
    </row>
    <row r="191" spans="1:16">
      <c r="A191" s="72"/>
      <c r="B191" s="68"/>
      <c r="C191" s="68"/>
      <c r="D191" s="21"/>
      <c r="E191" s="26"/>
      <c r="F191" s="1"/>
      <c r="P191" s="11"/>
    </row>
    <row r="192" spans="1:16">
      <c r="A192" s="72"/>
      <c r="B192" s="68"/>
      <c r="C192" s="68"/>
      <c r="D192" s="20"/>
      <c r="E192" s="26"/>
      <c r="F192" s="1"/>
      <c r="P192" s="11"/>
    </row>
    <row r="193" spans="1:16">
      <c r="A193" s="72"/>
      <c r="B193" s="68"/>
      <c r="C193" s="68"/>
      <c r="E193" s="26"/>
      <c r="F193" s="1"/>
      <c r="P193" s="11"/>
    </row>
    <row r="194" spans="1:16">
      <c r="A194" s="72"/>
      <c r="B194" s="68"/>
      <c r="C194" s="68"/>
      <c r="D194" s="21"/>
      <c r="E194" s="26"/>
      <c r="F194" s="1"/>
      <c r="P194" s="11"/>
    </row>
    <row r="195" spans="1:16">
      <c r="A195" s="72"/>
      <c r="B195" s="68"/>
      <c r="C195" s="68"/>
      <c r="D195" s="21"/>
      <c r="E195" s="26"/>
      <c r="F195" s="1"/>
      <c r="P195" s="11"/>
    </row>
    <row r="196" spans="1:16">
      <c r="A196" s="72"/>
      <c r="B196" s="68"/>
      <c r="C196" s="68"/>
      <c r="D196" s="21"/>
      <c r="E196" s="26"/>
      <c r="F196" s="1"/>
      <c r="P196" s="11"/>
    </row>
    <row r="197" spans="1:16">
      <c r="A197" s="72"/>
      <c r="B197" s="68"/>
      <c r="C197" s="68"/>
      <c r="D197" s="20"/>
      <c r="E197" s="26"/>
      <c r="F197" s="1"/>
      <c r="P197" s="11"/>
    </row>
    <row r="198" spans="1:16">
      <c r="A198" s="72"/>
      <c r="B198" s="68"/>
      <c r="C198" s="68"/>
      <c r="D198" s="21"/>
      <c r="E198" s="26"/>
      <c r="F198" s="1"/>
      <c r="P198" s="11"/>
    </row>
    <row r="199" spans="1:16">
      <c r="A199" s="72"/>
      <c r="B199" s="68"/>
      <c r="C199" s="68"/>
      <c r="D199" s="20"/>
      <c r="E199" s="26"/>
      <c r="F199" s="1"/>
      <c r="P199" s="11"/>
    </row>
    <row r="200" spans="1:16">
      <c r="A200" s="43"/>
      <c r="B200" s="68"/>
      <c r="C200" s="68"/>
      <c r="D200" s="10"/>
      <c r="E200" s="26"/>
      <c r="F200" s="1"/>
      <c r="P200" s="13"/>
    </row>
    <row r="201" spans="1:16">
      <c r="A201" s="43"/>
      <c r="B201" s="68"/>
      <c r="C201" s="68"/>
      <c r="D201" s="10"/>
      <c r="E201" s="26"/>
      <c r="F201" s="1"/>
      <c r="P201" s="13"/>
    </row>
    <row r="202" spans="1:16">
      <c r="A202" s="72"/>
      <c r="B202" s="68"/>
      <c r="C202" s="68"/>
      <c r="D202" s="22"/>
      <c r="E202" s="26"/>
      <c r="F202" s="1"/>
      <c r="P202" s="13"/>
    </row>
    <row r="203" spans="1:16">
      <c r="A203" s="72"/>
      <c r="B203" s="68"/>
      <c r="C203" s="68"/>
      <c r="E203" s="26"/>
      <c r="F203" s="1"/>
      <c r="P203" s="13"/>
    </row>
    <row r="204" spans="1:16">
      <c r="A204" s="72"/>
      <c r="B204" s="68"/>
      <c r="C204" s="68"/>
      <c r="D204" s="21"/>
      <c r="E204" s="26"/>
      <c r="F204" s="1"/>
      <c r="P204" s="13"/>
    </row>
    <row r="205" spans="1:16">
      <c r="A205" s="72"/>
      <c r="B205" s="68"/>
      <c r="C205" s="68"/>
      <c r="D205" s="21"/>
      <c r="E205" s="26"/>
      <c r="F205" s="1"/>
      <c r="P205" s="13"/>
    </row>
    <row r="206" spans="1:16">
      <c r="A206" s="72"/>
      <c r="B206" s="68"/>
      <c r="C206" s="68"/>
      <c r="D206" s="20"/>
      <c r="E206" s="26"/>
      <c r="F206" s="1"/>
      <c r="P206" s="13"/>
    </row>
    <row r="207" spans="1:16">
      <c r="A207" s="76"/>
      <c r="B207" s="43"/>
      <c r="C207" s="43"/>
      <c r="E207" s="26"/>
      <c r="F207" s="1"/>
      <c r="P207" s="13"/>
    </row>
    <row r="208" spans="1:16">
      <c r="A208" s="72"/>
      <c r="B208" s="68"/>
      <c r="C208" s="68"/>
      <c r="D208" s="21"/>
      <c r="E208" s="26"/>
      <c r="F208" s="1"/>
      <c r="P208" s="13"/>
    </row>
    <row r="209" spans="1:16">
      <c r="A209" s="72"/>
      <c r="B209" s="68"/>
      <c r="C209" s="68"/>
      <c r="D209" s="20"/>
      <c r="E209" s="26"/>
      <c r="F209" s="1"/>
      <c r="P209" s="13"/>
    </row>
    <row r="210" spans="1:16">
      <c r="A210" s="72"/>
      <c r="B210" s="68"/>
      <c r="C210" s="68"/>
      <c r="E210" s="26"/>
      <c r="F210" s="1"/>
      <c r="P210" s="13"/>
    </row>
    <row r="211" spans="1:16">
      <c r="A211" s="72"/>
      <c r="B211" s="68"/>
      <c r="C211" s="68"/>
      <c r="D211" s="21"/>
      <c r="E211" s="26"/>
      <c r="F211" s="1"/>
      <c r="P211" s="13"/>
    </row>
    <row r="212" spans="1:16">
      <c r="A212" s="72"/>
      <c r="B212" s="68"/>
      <c r="C212" s="68"/>
      <c r="D212" s="21"/>
      <c r="E212" s="26"/>
      <c r="F212" s="1"/>
      <c r="P212" s="13"/>
    </row>
    <row r="213" spans="1:16">
      <c r="A213" s="72"/>
      <c r="B213" s="68"/>
      <c r="C213" s="68"/>
      <c r="D213" s="20"/>
      <c r="E213" s="26"/>
      <c r="F213" s="1"/>
      <c r="P213" s="13"/>
    </row>
    <row r="214" spans="1:16">
      <c r="A214" s="72"/>
      <c r="B214" s="68"/>
      <c r="C214" s="68"/>
      <c r="E214" s="26"/>
      <c r="F214" s="1"/>
      <c r="P214" s="13"/>
    </row>
    <row r="215" spans="1:16">
      <c r="A215" s="72"/>
      <c r="B215" s="68"/>
      <c r="C215" s="68"/>
      <c r="D215" s="21"/>
      <c r="E215" s="26"/>
      <c r="F215" s="1"/>
      <c r="P215" s="13"/>
    </row>
    <row r="216" spans="1:16">
      <c r="A216" s="72"/>
      <c r="B216" s="68"/>
      <c r="C216" s="68"/>
      <c r="D216" s="21"/>
      <c r="E216" s="26"/>
      <c r="F216" s="1"/>
      <c r="P216" s="13"/>
    </row>
    <row r="217" spans="1:16">
      <c r="A217" s="72"/>
      <c r="B217" s="68"/>
      <c r="C217" s="68"/>
      <c r="D217" s="21"/>
      <c r="E217" s="26"/>
      <c r="F217" s="1"/>
      <c r="P217" s="13"/>
    </row>
    <row r="218" spans="1:16">
      <c r="A218" s="72"/>
      <c r="B218" s="68"/>
      <c r="C218" s="68"/>
      <c r="E218" s="26"/>
      <c r="F218" s="1"/>
      <c r="P218" s="13"/>
    </row>
    <row r="219" spans="1:16">
      <c r="A219" s="72"/>
      <c r="B219" s="68"/>
      <c r="C219" s="68"/>
      <c r="D219" s="21"/>
      <c r="E219" s="26"/>
      <c r="F219" s="1"/>
      <c r="P219" s="13"/>
    </row>
    <row r="220" spans="1:16">
      <c r="A220" s="72"/>
      <c r="B220" s="68"/>
      <c r="C220" s="68"/>
      <c r="D220" s="21"/>
      <c r="E220" s="26"/>
      <c r="F220" s="1"/>
      <c r="P220" s="13"/>
    </row>
    <row r="221" spans="1:16">
      <c r="A221" s="72"/>
      <c r="B221" s="68"/>
      <c r="C221" s="68"/>
      <c r="D221" s="21"/>
      <c r="E221" s="26"/>
      <c r="F221" s="1"/>
      <c r="P221" s="13"/>
    </row>
    <row r="222" spans="1:16">
      <c r="A222" s="72"/>
      <c r="B222" s="68"/>
      <c r="C222" s="68"/>
      <c r="E222" s="26"/>
      <c r="F222" s="1"/>
      <c r="P222" s="13"/>
    </row>
    <row r="223" spans="1:16">
      <c r="A223" s="72"/>
      <c r="B223" s="68"/>
      <c r="C223" s="68"/>
      <c r="D223" s="21"/>
      <c r="E223" s="26"/>
      <c r="F223" s="1"/>
      <c r="P223" s="13"/>
    </row>
    <row r="224" spans="1:16">
      <c r="A224" s="72"/>
      <c r="B224" s="68"/>
      <c r="C224" s="68"/>
      <c r="D224" s="21"/>
      <c r="E224" s="26"/>
      <c r="F224" s="1"/>
      <c r="P224" s="13"/>
    </row>
    <row r="225" spans="1:16">
      <c r="A225" s="72"/>
      <c r="B225" s="68"/>
      <c r="C225" s="68"/>
      <c r="D225" s="21"/>
      <c r="E225" s="26"/>
      <c r="F225" s="1"/>
      <c r="P225" s="13"/>
    </row>
    <row r="226" spans="1:16">
      <c r="A226" s="72"/>
      <c r="B226" s="68"/>
      <c r="C226" s="68"/>
      <c r="E226" s="26"/>
      <c r="F226" s="1"/>
      <c r="P226" s="13"/>
    </row>
    <row r="227" spans="1:16">
      <c r="A227" s="72"/>
      <c r="B227" s="68"/>
      <c r="C227" s="68"/>
      <c r="D227" s="21"/>
      <c r="E227" s="26"/>
      <c r="F227" s="1"/>
      <c r="P227" s="13"/>
    </row>
    <row r="228" spans="1:16">
      <c r="A228" s="72"/>
      <c r="B228" s="68"/>
      <c r="C228" s="68"/>
      <c r="D228" s="21"/>
      <c r="E228" s="26"/>
      <c r="F228" s="1"/>
      <c r="P228" s="13"/>
    </row>
    <row r="229" spans="1:16">
      <c r="A229" s="72"/>
      <c r="B229" s="68"/>
      <c r="C229" s="68"/>
      <c r="D229" s="20"/>
      <c r="E229" s="26"/>
      <c r="F229" s="1"/>
      <c r="P229" s="13"/>
    </row>
    <row r="230" spans="1:16">
      <c r="A230" s="72"/>
      <c r="B230" s="68"/>
      <c r="C230" s="68"/>
      <c r="E230" s="26"/>
      <c r="F230" s="1"/>
      <c r="P230" s="13"/>
    </row>
    <row r="231" spans="1:16">
      <c r="A231" s="72"/>
      <c r="B231" s="68"/>
      <c r="C231" s="68"/>
      <c r="D231" s="21"/>
      <c r="E231" s="26"/>
      <c r="F231" s="1"/>
      <c r="P231" s="13"/>
    </row>
    <row r="232" spans="1:16">
      <c r="A232" s="72"/>
      <c r="B232" s="68"/>
      <c r="C232" s="68"/>
      <c r="D232" s="21"/>
      <c r="E232" s="26"/>
      <c r="F232" s="1"/>
      <c r="P232" s="13"/>
    </row>
    <row r="233" spans="1:16">
      <c r="A233" s="72"/>
      <c r="B233" s="68"/>
      <c r="C233" s="68"/>
      <c r="D233" s="20"/>
      <c r="E233" s="26"/>
      <c r="F233" s="1"/>
      <c r="P233" s="13"/>
    </row>
    <row r="234" spans="1:16">
      <c r="A234" s="72"/>
      <c r="B234" s="68"/>
      <c r="C234" s="68"/>
      <c r="E234" s="26"/>
      <c r="F234" s="1"/>
      <c r="P234" s="13"/>
    </row>
    <row r="235" spans="1:16">
      <c r="A235" s="72"/>
      <c r="B235" s="68"/>
      <c r="C235" s="68"/>
      <c r="D235" s="21"/>
      <c r="E235" s="26"/>
      <c r="F235" s="1"/>
      <c r="P235" s="13"/>
    </row>
    <row r="236" spans="1:16">
      <c r="A236" s="72"/>
      <c r="B236" s="68"/>
      <c r="C236" s="68"/>
      <c r="D236" s="21"/>
      <c r="E236" s="26"/>
      <c r="F236" s="1"/>
      <c r="P236" s="13"/>
    </row>
    <row r="237" spans="1:16">
      <c r="A237" s="72"/>
      <c r="B237" s="68"/>
      <c r="C237" s="68"/>
      <c r="D237" s="21"/>
      <c r="E237" s="26"/>
      <c r="F237" s="1"/>
      <c r="P237" s="13"/>
    </row>
    <row r="238" spans="1:16">
      <c r="A238" s="72"/>
      <c r="B238" s="68"/>
      <c r="C238" s="68"/>
      <c r="E238" s="26"/>
      <c r="F238" s="1"/>
      <c r="P238" s="13"/>
    </row>
    <row r="239" spans="1:16">
      <c r="A239" s="72"/>
      <c r="B239" s="68"/>
      <c r="C239" s="68"/>
      <c r="D239" s="21"/>
      <c r="E239" s="26"/>
      <c r="F239" s="1"/>
      <c r="P239" s="13"/>
    </row>
    <row r="240" spans="1:16">
      <c r="A240" s="72"/>
      <c r="B240" s="68"/>
      <c r="C240" s="68"/>
      <c r="D240" s="21"/>
      <c r="E240" s="26"/>
      <c r="F240" s="1"/>
      <c r="P240" s="13"/>
    </row>
    <row r="241" spans="1:16">
      <c r="A241" s="72"/>
      <c r="B241" s="68"/>
      <c r="C241" s="68"/>
      <c r="E241" s="26"/>
      <c r="F241" s="1"/>
      <c r="P241" s="13"/>
    </row>
    <row r="242" spans="1:16">
      <c r="A242" s="72"/>
      <c r="B242" s="68"/>
      <c r="C242" s="68"/>
      <c r="D242" s="21"/>
      <c r="E242" s="26"/>
      <c r="F242" s="1"/>
      <c r="P242" s="13"/>
    </row>
    <row r="243" spans="1:16">
      <c r="A243" s="72"/>
      <c r="B243" s="68"/>
      <c r="C243" s="68"/>
      <c r="D243" s="21"/>
      <c r="E243" s="26"/>
      <c r="F243" s="1"/>
      <c r="P243" s="13"/>
    </row>
    <row r="244" spans="1:16">
      <c r="A244" s="72"/>
      <c r="B244" s="68"/>
      <c r="C244" s="68"/>
      <c r="E244" s="26"/>
      <c r="F244" s="1"/>
      <c r="P244" s="13"/>
    </row>
    <row r="245" spans="1:16">
      <c r="A245" s="72"/>
      <c r="B245" s="68"/>
      <c r="C245" s="68"/>
      <c r="D245" s="21"/>
      <c r="E245" s="26"/>
      <c r="F245" s="1"/>
      <c r="P245" s="13"/>
    </row>
    <row r="246" spans="1:16">
      <c r="A246" s="72"/>
      <c r="B246" s="68"/>
      <c r="C246" s="68"/>
      <c r="D246" s="21"/>
      <c r="E246" s="26"/>
      <c r="F246" s="1"/>
      <c r="P246" s="13"/>
    </row>
    <row r="247" spans="1:16">
      <c r="A247" s="72"/>
      <c r="B247" s="68"/>
      <c r="C247" s="68"/>
      <c r="D247" s="21"/>
      <c r="E247" s="26"/>
      <c r="F247" s="1"/>
      <c r="P247" s="13"/>
    </row>
    <row r="248" spans="1:16">
      <c r="A248" s="72"/>
      <c r="B248" s="68"/>
      <c r="C248" s="68"/>
      <c r="E248" s="26"/>
      <c r="F248" s="1"/>
      <c r="P248" s="13"/>
    </row>
    <row r="249" spans="1:16">
      <c r="A249" s="72"/>
      <c r="B249" s="68"/>
      <c r="C249" s="68"/>
      <c r="D249" s="21"/>
      <c r="E249" s="26"/>
      <c r="F249" s="1"/>
      <c r="P249" s="13"/>
    </row>
    <row r="250" spans="1:16">
      <c r="A250" s="72"/>
      <c r="B250" s="68"/>
      <c r="C250" s="68"/>
      <c r="D250" s="21"/>
      <c r="E250" s="26"/>
      <c r="F250" s="1"/>
      <c r="P250" s="13"/>
    </row>
    <row r="251" spans="1:16">
      <c r="A251" s="72"/>
      <c r="B251" s="68"/>
      <c r="C251" s="68"/>
      <c r="D251" s="20"/>
      <c r="E251" s="26"/>
      <c r="F251" s="1"/>
      <c r="P251" s="13"/>
    </row>
    <row r="252" spans="1:16">
      <c r="A252" s="72"/>
      <c r="B252" s="68"/>
      <c r="C252" s="68"/>
      <c r="E252" s="26"/>
      <c r="F252" s="1"/>
      <c r="P252" s="13"/>
    </row>
    <row r="253" spans="1:16">
      <c r="A253" s="72"/>
      <c r="B253" s="68"/>
      <c r="C253" s="68"/>
      <c r="D253" s="22"/>
      <c r="E253" s="26"/>
      <c r="F253" s="1"/>
      <c r="P253" s="13"/>
    </row>
    <row r="254" spans="1:16">
      <c r="A254" s="72"/>
      <c r="B254" s="68"/>
      <c r="C254" s="68"/>
      <c r="E254" s="26"/>
      <c r="F254" s="1"/>
      <c r="P254" s="13"/>
    </row>
    <row r="255" spans="1:16">
      <c r="A255" s="72"/>
      <c r="B255" s="68"/>
      <c r="C255" s="68"/>
      <c r="D255" s="21"/>
      <c r="E255" s="26"/>
      <c r="F255" s="1"/>
      <c r="P255" s="13"/>
    </row>
    <row r="256" spans="1:16">
      <c r="A256" s="72"/>
      <c r="B256" s="68"/>
      <c r="C256" s="68"/>
      <c r="D256" s="21"/>
      <c r="E256" s="26"/>
      <c r="F256" s="1"/>
      <c r="P256" s="13"/>
    </row>
    <row r="257" spans="1:16">
      <c r="A257" s="72"/>
      <c r="B257" s="68"/>
      <c r="C257" s="68"/>
      <c r="D257" s="20"/>
      <c r="E257" s="26"/>
      <c r="F257" s="1"/>
      <c r="P257" s="13"/>
    </row>
    <row r="258" spans="1:16">
      <c r="A258" s="72"/>
      <c r="B258" s="68"/>
      <c r="C258" s="68"/>
      <c r="E258" s="26"/>
      <c r="F258" s="1"/>
      <c r="P258" s="13"/>
    </row>
    <row r="259" spans="1:16">
      <c r="A259" s="72"/>
      <c r="B259" s="68"/>
      <c r="C259" s="68"/>
      <c r="D259" s="21"/>
      <c r="E259" s="26"/>
      <c r="F259" s="1"/>
      <c r="P259" s="13"/>
    </row>
    <row r="260" spans="1:16">
      <c r="A260" s="72"/>
      <c r="B260" s="68"/>
      <c r="C260" s="68"/>
      <c r="D260" s="20"/>
      <c r="E260" s="26"/>
      <c r="F260" s="1"/>
      <c r="P260" s="13"/>
    </row>
    <row r="261" spans="1:16">
      <c r="A261" s="72"/>
      <c r="B261" s="68"/>
      <c r="C261" s="68"/>
      <c r="E261" s="26"/>
      <c r="F261" s="1"/>
      <c r="P261" s="13"/>
    </row>
    <row r="262" spans="1:16">
      <c r="A262" s="72"/>
      <c r="B262" s="68"/>
      <c r="C262" s="68"/>
      <c r="D262" s="21"/>
      <c r="E262" s="26"/>
      <c r="F262" s="1"/>
      <c r="P262" s="13"/>
    </row>
    <row r="263" spans="1:16">
      <c r="A263" s="72"/>
      <c r="B263" s="68"/>
      <c r="C263" s="68"/>
      <c r="D263" s="20"/>
      <c r="E263" s="26"/>
      <c r="F263" s="1"/>
      <c r="P263" s="13"/>
    </row>
    <row r="264" spans="1:16">
      <c r="A264" s="72"/>
      <c r="B264" s="68"/>
      <c r="C264" s="68"/>
      <c r="E264" s="26"/>
      <c r="F264" s="1"/>
      <c r="P264" s="13"/>
    </row>
    <row r="265" spans="1:16">
      <c r="A265" s="72"/>
      <c r="B265" s="68"/>
      <c r="C265" s="68"/>
      <c r="D265" s="21"/>
      <c r="E265" s="26"/>
      <c r="F265" s="1"/>
      <c r="P265" s="13"/>
    </row>
    <row r="266" spans="1:16">
      <c r="A266" s="72"/>
      <c r="B266" s="68"/>
      <c r="C266" s="68"/>
      <c r="D266" s="21"/>
      <c r="E266" s="26"/>
      <c r="F266" s="1"/>
      <c r="P266" s="13"/>
    </row>
    <row r="267" spans="1:16">
      <c r="A267" s="72"/>
      <c r="B267" s="68"/>
      <c r="C267" s="68"/>
      <c r="D267" s="20"/>
      <c r="E267" s="26"/>
      <c r="F267" s="1"/>
      <c r="P267" s="13"/>
    </row>
    <row r="268" spans="1:16">
      <c r="A268" s="72"/>
      <c r="B268" s="68"/>
      <c r="C268" s="68"/>
      <c r="E268" s="26"/>
      <c r="F268" s="1"/>
      <c r="P268" s="13"/>
    </row>
    <row r="269" spans="1:16">
      <c r="A269" s="72"/>
      <c r="B269" s="68"/>
      <c r="C269" s="68"/>
      <c r="D269" s="21"/>
      <c r="E269" s="26"/>
      <c r="F269" s="1"/>
      <c r="P269" s="13"/>
    </row>
    <row r="270" spans="1:16">
      <c r="A270" s="72"/>
      <c r="B270" s="68"/>
      <c r="C270" s="68"/>
      <c r="D270" s="21"/>
      <c r="E270" s="26"/>
      <c r="F270" s="1"/>
      <c r="P270" s="13"/>
    </row>
    <row r="271" spans="1:16">
      <c r="A271" s="72"/>
      <c r="B271" s="68"/>
      <c r="C271" s="68"/>
      <c r="D271" s="20"/>
      <c r="E271" s="26"/>
      <c r="F271" s="1"/>
      <c r="P271" s="13"/>
    </row>
    <row r="272" spans="1:16">
      <c r="A272" s="72"/>
      <c r="B272" s="68"/>
      <c r="C272" s="68"/>
      <c r="E272" s="26"/>
      <c r="F272" s="1"/>
      <c r="P272" s="13"/>
    </row>
    <row r="273" spans="1:16">
      <c r="A273" s="72"/>
      <c r="B273" s="68"/>
      <c r="C273" s="68"/>
      <c r="D273" s="21"/>
      <c r="E273" s="26"/>
      <c r="F273" s="1"/>
      <c r="P273" s="13"/>
    </row>
    <row r="274" spans="1:16">
      <c r="A274" s="72"/>
      <c r="B274" s="68"/>
      <c r="C274" s="68"/>
      <c r="D274" s="21"/>
      <c r="E274" s="26"/>
      <c r="F274" s="1"/>
      <c r="P274" s="13"/>
    </row>
    <row r="275" spans="1:16">
      <c r="A275" s="72"/>
      <c r="B275" s="68"/>
      <c r="C275" s="68"/>
      <c r="D275" s="20"/>
      <c r="E275" s="26"/>
      <c r="F275" s="1"/>
      <c r="P275" s="13"/>
    </row>
    <row r="276" spans="1:16">
      <c r="A276" s="72"/>
      <c r="B276" s="68"/>
      <c r="C276" s="68"/>
      <c r="E276" s="26"/>
      <c r="F276" s="1"/>
      <c r="P276" s="13"/>
    </row>
    <row r="277" spans="1:16">
      <c r="A277" s="72"/>
      <c r="B277" s="68"/>
      <c r="C277" s="68"/>
      <c r="D277" s="21"/>
      <c r="E277" s="26"/>
      <c r="F277" s="1"/>
      <c r="P277" s="15"/>
    </row>
    <row r="278" spans="1:16">
      <c r="A278" s="72"/>
      <c r="B278" s="68"/>
      <c r="C278" s="68"/>
      <c r="D278" s="20"/>
      <c r="E278" s="26"/>
      <c r="F278" s="1"/>
      <c r="P278" s="13"/>
    </row>
    <row r="279" spans="1:16">
      <c r="A279" s="72"/>
      <c r="B279" s="68"/>
      <c r="C279" s="68"/>
      <c r="E279" s="26"/>
      <c r="F279" s="1"/>
      <c r="P279" s="13"/>
    </row>
    <row r="280" spans="1:16">
      <c r="A280" s="72"/>
      <c r="B280" s="68"/>
      <c r="C280" s="68"/>
      <c r="D280" s="21"/>
      <c r="E280" s="26"/>
      <c r="F280" s="1"/>
      <c r="P280" s="13"/>
    </row>
    <row r="281" spans="1:16">
      <c r="A281" s="72"/>
      <c r="B281" s="68"/>
      <c r="C281" s="68"/>
      <c r="D281" s="21"/>
      <c r="E281" s="26"/>
      <c r="F281" s="1"/>
      <c r="P281" s="13"/>
    </row>
    <row r="282" spans="1:16">
      <c r="A282" s="72"/>
      <c r="B282" s="68"/>
      <c r="C282" s="68"/>
      <c r="D282" s="21"/>
      <c r="E282" s="26"/>
      <c r="F282" s="1"/>
      <c r="P282" s="13"/>
    </row>
    <row r="283" spans="1:16">
      <c r="A283" s="72"/>
      <c r="B283" s="68"/>
      <c r="C283" s="68"/>
      <c r="D283" s="20"/>
      <c r="E283" s="26"/>
      <c r="F283" s="1"/>
      <c r="P283" s="13"/>
    </row>
    <row r="284" spans="1:16">
      <c r="A284" s="72"/>
      <c r="B284" s="68"/>
      <c r="C284" s="68"/>
      <c r="E284" s="26"/>
      <c r="F284" s="1"/>
      <c r="P284" s="13"/>
    </row>
    <row r="285" spans="1:16">
      <c r="A285" s="72"/>
      <c r="B285" s="68"/>
      <c r="C285" s="68"/>
      <c r="D285" s="21"/>
      <c r="E285" s="26"/>
      <c r="F285" s="1"/>
      <c r="P285" s="13"/>
    </row>
    <row r="286" spans="1:16">
      <c r="A286" s="72"/>
      <c r="B286" s="68"/>
      <c r="C286" s="68"/>
      <c r="D286" s="20"/>
      <c r="E286" s="26"/>
      <c r="F286" s="1"/>
      <c r="P286" s="13"/>
    </row>
    <row r="287" spans="1:16">
      <c r="A287" s="72"/>
      <c r="B287" s="68"/>
      <c r="C287" s="68"/>
      <c r="E287" s="26"/>
      <c r="F287" s="1"/>
      <c r="P287" s="13"/>
    </row>
    <row r="288" spans="1:16">
      <c r="A288" s="72"/>
      <c r="B288" s="68"/>
      <c r="C288" s="68"/>
      <c r="D288" s="21"/>
      <c r="E288" s="26"/>
      <c r="F288" s="1"/>
      <c r="P288" s="13"/>
    </row>
    <row r="289" spans="1:16">
      <c r="A289" s="72"/>
      <c r="B289" s="68"/>
      <c r="C289" s="68"/>
      <c r="D289" s="20"/>
      <c r="E289" s="26"/>
      <c r="F289" s="1"/>
      <c r="P289" s="13"/>
    </row>
    <row r="290" spans="1:16">
      <c r="A290" s="72"/>
      <c r="B290" s="68"/>
      <c r="C290" s="68"/>
      <c r="E290" s="26"/>
      <c r="F290" s="1"/>
      <c r="P290" s="13"/>
    </row>
    <row r="291" spans="1:16">
      <c r="A291" s="72"/>
      <c r="B291" s="68"/>
      <c r="C291" s="68"/>
      <c r="D291" s="21"/>
      <c r="E291" s="26"/>
      <c r="F291" s="1"/>
      <c r="P291" s="13"/>
    </row>
    <row r="292" spans="1:16">
      <c r="A292" s="72"/>
      <c r="B292" s="68"/>
      <c r="C292" s="68"/>
      <c r="D292" s="21"/>
      <c r="E292" s="26"/>
      <c r="F292" s="1"/>
      <c r="P292" s="13"/>
    </row>
    <row r="293" spans="1:16">
      <c r="A293" s="72"/>
      <c r="B293" s="68"/>
      <c r="C293" s="68"/>
      <c r="D293" s="20"/>
      <c r="E293" s="26"/>
      <c r="F293" s="1"/>
      <c r="P293" s="13"/>
    </row>
    <row r="294" spans="1:16">
      <c r="A294" s="72"/>
      <c r="B294" s="68"/>
      <c r="C294" s="68"/>
      <c r="E294" s="26"/>
      <c r="F294" s="1"/>
      <c r="P294" s="13"/>
    </row>
    <row r="295" spans="1:16">
      <c r="A295" s="72"/>
      <c r="B295" s="68"/>
      <c r="C295" s="68"/>
      <c r="D295" s="22"/>
      <c r="E295" s="26"/>
      <c r="F295" s="1"/>
      <c r="P295" s="13"/>
    </row>
    <row r="296" spans="1:16">
      <c r="A296" s="72"/>
      <c r="B296" s="68"/>
      <c r="C296" s="68"/>
      <c r="D296" s="21"/>
      <c r="E296" s="26"/>
      <c r="F296" s="1"/>
      <c r="P296" s="13"/>
    </row>
    <row r="297" spans="1:16">
      <c r="A297" s="72"/>
      <c r="B297" s="68"/>
      <c r="C297" s="68"/>
      <c r="D297" s="21"/>
      <c r="E297" s="26"/>
      <c r="F297" s="1"/>
      <c r="P297" s="13"/>
    </row>
    <row r="298" spans="1:16">
      <c r="A298" s="72"/>
      <c r="B298" s="68"/>
      <c r="C298" s="68"/>
      <c r="E298" s="26"/>
      <c r="F298" s="1"/>
      <c r="P298" s="13"/>
    </row>
    <row r="299" spans="1:16">
      <c r="A299" s="72"/>
      <c r="B299" s="68"/>
      <c r="C299" s="68"/>
      <c r="D299" s="23"/>
      <c r="E299" s="26"/>
      <c r="F299" s="1"/>
      <c r="P299" s="11"/>
    </row>
    <row r="300" spans="1:16">
      <c r="A300" s="72"/>
      <c r="B300" s="68"/>
      <c r="C300" s="68"/>
      <c r="D300" s="23"/>
      <c r="E300" s="26"/>
      <c r="F300" s="1"/>
      <c r="P300" s="11"/>
    </row>
    <row r="301" spans="1:16">
      <c r="A301" s="72"/>
      <c r="B301" s="68"/>
      <c r="C301" s="68"/>
      <c r="D301" s="23"/>
      <c r="E301" s="26"/>
      <c r="F301" s="1"/>
      <c r="P301" s="11"/>
    </row>
    <row r="302" spans="1:16">
      <c r="A302" s="72"/>
      <c r="B302" s="68"/>
      <c r="C302" s="68"/>
      <c r="D302" s="23"/>
      <c r="E302" s="26"/>
      <c r="F302" s="1"/>
      <c r="P302" s="11"/>
    </row>
    <row r="303" spans="1:16">
      <c r="A303" s="72"/>
      <c r="B303" s="68"/>
      <c r="C303" s="68"/>
      <c r="D303" s="23"/>
      <c r="E303" s="26"/>
      <c r="F303" s="1"/>
      <c r="P303" s="2"/>
    </row>
    <row r="304" spans="1:16">
      <c r="A304" s="72"/>
      <c r="B304" s="68"/>
      <c r="C304" s="68"/>
      <c r="D304" s="23"/>
      <c r="E304" s="26"/>
      <c r="F304" s="1"/>
      <c r="P304" s="2"/>
    </row>
    <row r="305" spans="1:16">
      <c r="A305" s="72"/>
      <c r="B305" s="68"/>
      <c r="C305" s="68"/>
      <c r="D305" s="21"/>
      <c r="E305" s="26"/>
      <c r="F305" s="1"/>
      <c r="P305" s="11"/>
    </row>
    <row r="306" spans="1:16">
      <c r="A306" s="72"/>
      <c r="B306" s="68"/>
      <c r="C306" s="68"/>
      <c r="D306" s="21"/>
      <c r="E306" s="26"/>
      <c r="F306" s="1"/>
      <c r="P306" s="2"/>
    </row>
    <row r="307" spans="1:16">
      <c r="A307" s="72"/>
      <c r="B307" s="68"/>
      <c r="C307" s="68"/>
      <c r="D307" s="21"/>
      <c r="E307" s="26"/>
      <c r="F307" s="1"/>
      <c r="P307" s="2"/>
    </row>
    <row r="308" spans="1:16">
      <c r="A308" s="72"/>
      <c r="B308" s="68"/>
      <c r="C308" s="68"/>
      <c r="D308" s="21"/>
      <c r="E308" s="26"/>
      <c r="F308" s="1"/>
      <c r="P308" s="11"/>
    </row>
    <row r="309" spans="1:16" s="35" customFormat="1">
      <c r="A309" s="72"/>
      <c r="B309" s="68"/>
      <c r="C309" s="68"/>
      <c r="D309" s="24"/>
      <c r="E309" s="26"/>
      <c r="F309" s="1"/>
      <c r="H309" s="200"/>
      <c r="I309" s="200"/>
      <c r="J309" s="200"/>
      <c r="K309" s="200"/>
      <c r="L309" s="200"/>
      <c r="M309" s="200"/>
      <c r="N309" s="200"/>
      <c r="P309" s="34"/>
    </row>
    <row r="310" spans="1:16">
      <c r="A310" s="72"/>
      <c r="B310" s="68"/>
      <c r="C310" s="68"/>
      <c r="D310" s="24"/>
      <c r="E310" s="26"/>
      <c r="F310" s="1"/>
      <c r="P310" s="11"/>
    </row>
    <row r="311" spans="1:16">
      <c r="A311" s="72"/>
      <c r="B311" s="68"/>
      <c r="C311" s="68"/>
      <c r="D311" s="23"/>
      <c r="E311" s="26"/>
      <c r="F311" s="1"/>
      <c r="P311" s="2"/>
    </row>
    <row r="312" spans="1:16">
      <c r="A312" s="72"/>
      <c r="B312" s="68"/>
      <c r="C312" s="68"/>
      <c r="D312" s="23"/>
      <c r="E312" s="26"/>
      <c r="F312" s="1"/>
      <c r="P312" s="2"/>
    </row>
    <row r="313" spans="1:16">
      <c r="A313" s="72"/>
      <c r="B313" s="68"/>
      <c r="C313" s="68"/>
      <c r="D313" s="21"/>
      <c r="E313" s="26"/>
      <c r="F313" s="1"/>
      <c r="P313" s="2"/>
    </row>
    <row r="314" spans="1:16">
      <c r="A314" s="72"/>
      <c r="B314" s="68"/>
      <c r="C314" s="68"/>
      <c r="D314" s="21"/>
      <c r="E314" s="26"/>
      <c r="F314" s="1"/>
      <c r="P314" s="2"/>
    </row>
    <row r="315" spans="1:16">
      <c r="A315" s="72"/>
      <c r="B315" s="68"/>
      <c r="C315" s="68"/>
      <c r="D315" s="21"/>
      <c r="E315" s="26"/>
      <c r="F315" s="1"/>
      <c r="P315" s="11"/>
    </row>
    <row r="316" spans="1:16">
      <c r="A316" s="72"/>
      <c r="B316" s="68"/>
      <c r="C316" s="68"/>
      <c r="D316" s="21"/>
      <c r="E316" s="26"/>
      <c r="F316" s="1"/>
      <c r="P316" s="2"/>
    </row>
    <row r="317" spans="1:16">
      <c r="A317" s="72"/>
      <c r="B317" s="68"/>
      <c r="C317" s="68"/>
      <c r="D317" s="21"/>
      <c r="E317" s="26"/>
      <c r="F317" s="1"/>
      <c r="P317" s="2"/>
    </row>
    <row r="318" spans="1:16">
      <c r="A318" s="72"/>
      <c r="B318" s="68"/>
      <c r="C318" s="68"/>
      <c r="D318" s="23"/>
      <c r="E318" s="26"/>
      <c r="F318" s="1"/>
      <c r="P318" s="11"/>
    </row>
    <row r="319" spans="1:16">
      <c r="A319" s="72"/>
      <c r="B319" s="68"/>
      <c r="C319" s="68"/>
      <c r="D319" s="23"/>
      <c r="E319" s="26"/>
      <c r="F319" s="1"/>
      <c r="P319" s="11"/>
    </row>
    <row r="320" spans="1:16">
      <c r="A320" s="72"/>
      <c r="B320" s="68"/>
      <c r="C320" s="68"/>
      <c r="D320" s="23"/>
      <c r="E320" s="26"/>
      <c r="F320" s="1"/>
      <c r="P320" s="2"/>
    </row>
    <row r="321" spans="1:16">
      <c r="A321" s="72"/>
      <c r="B321" s="68"/>
      <c r="C321" s="68"/>
      <c r="D321" s="23"/>
      <c r="E321" s="26"/>
      <c r="F321" s="1"/>
      <c r="P321" s="2"/>
    </row>
    <row r="322" spans="1:16">
      <c r="A322" s="72"/>
      <c r="B322" s="68"/>
      <c r="C322" s="68"/>
      <c r="D322" s="21"/>
      <c r="E322" s="26"/>
      <c r="F322" s="1"/>
      <c r="P322" s="2"/>
    </row>
    <row r="323" spans="1:16">
      <c r="A323" s="72"/>
      <c r="B323" s="68"/>
      <c r="C323" s="68"/>
      <c r="D323" s="21"/>
      <c r="E323" s="26"/>
      <c r="F323" s="1"/>
      <c r="P323" s="2"/>
    </row>
    <row r="324" spans="1:16">
      <c r="A324" s="72"/>
      <c r="B324" s="68"/>
      <c r="C324" s="68"/>
      <c r="D324" s="21"/>
      <c r="E324" s="26"/>
      <c r="F324" s="1"/>
      <c r="P324" s="11"/>
    </row>
    <row r="325" spans="1:16">
      <c r="A325" s="72"/>
      <c r="B325" s="68"/>
      <c r="C325" s="68"/>
      <c r="D325" s="21"/>
      <c r="E325" s="26"/>
      <c r="F325" s="1"/>
      <c r="P325" s="2"/>
    </row>
    <row r="326" spans="1:16" s="35" customFormat="1">
      <c r="A326" s="72"/>
      <c r="B326" s="68"/>
      <c r="C326" s="68"/>
      <c r="D326" s="24"/>
      <c r="E326" s="26"/>
      <c r="F326" s="1"/>
      <c r="H326" s="200"/>
      <c r="I326" s="200"/>
      <c r="J326" s="200"/>
      <c r="K326" s="200"/>
      <c r="L326" s="200"/>
      <c r="M326" s="200"/>
      <c r="N326" s="200"/>
      <c r="P326" s="34"/>
    </row>
    <row r="327" spans="1:16">
      <c r="A327" s="72"/>
      <c r="B327" s="68"/>
      <c r="C327" s="68"/>
      <c r="D327" s="24"/>
      <c r="E327" s="26"/>
      <c r="F327" s="1"/>
      <c r="P327" s="11"/>
    </row>
    <row r="328" spans="1:16">
      <c r="A328" s="72"/>
      <c r="B328" s="68"/>
      <c r="C328" s="68"/>
      <c r="D328" s="23"/>
      <c r="E328" s="26"/>
      <c r="F328" s="1"/>
      <c r="P328" s="2"/>
    </row>
    <row r="329" spans="1:16">
      <c r="A329" s="72"/>
      <c r="B329" s="68"/>
      <c r="C329" s="68"/>
      <c r="D329" s="23"/>
      <c r="E329" s="26"/>
      <c r="F329" s="1"/>
      <c r="P329" s="2"/>
    </row>
    <row r="330" spans="1:16">
      <c r="A330" s="72"/>
      <c r="B330" s="68"/>
      <c r="C330" s="68"/>
      <c r="D330" s="21"/>
      <c r="E330" s="26"/>
      <c r="F330" s="1"/>
      <c r="P330" s="11"/>
    </row>
    <row r="331" spans="1:16">
      <c r="A331" s="72"/>
      <c r="B331" s="68"/>
      <c r="C331" s="68"/>
      <c r="D331" s="21"/>
      <c r="E331" s="26"/>
      <c r="F331" s="1"/>
      <c r="P331" s="2"/>
    </row>
    <row r="332" spans="1:16">
      <c r="A332" s="72"/>
      <c r="B332" s="68"/>
      <c r="C332" s="68"/>
      <c r="D332" s="21"/>
      <c r="E332" s="26"/>
      <c r="F332" s="1"/>
      <c r="P332" s="2"/>
    </row>
    <row r="333" spans="1:16">
      <c r="A333" s="72"/>
      <c r="B333" s="68"/>
      <c r="C333" s="68"/>
      <c r="D333" s="21"/>
      <c r="E333" s="26"/>
      <c r="F333" s="1"/>
      <c r="P333" s="11"/>
    </row>
    <row r="334" spans="1:16">
      <c r="A334" s="72"/>
      <c r="B334" s="68"/>
      <c r="C334" s="68"/>
      <c r="D334" s="21"/>
      <c r="E334" s="26"/>
      <c r="F334" s="1"/>
      <c r="P334" s="2"/>
    </row>
    <row r="335" spans="1:16">
      <c r="A335" s="72"/>
      <c r="B335" s="68"/>
      <c r="C335" s="68"/>
      <c r="D335" s="23"/>
      <c r="E335" s="26"/>
      <c r="F335" s="1"/>
      <c r="P335" s="11"/>
    </row>
    <row r="336" spans="1:16">
      <c r="A336" s="72"/>
      <c r="B336" s="68"/>
      <c r="C336" s="68"/>
      <c r="D336" s="23"/>
      <c r="E336" s="26"/>
      <c r="F336" s="1"/>
      <c r="P336" s="11"/>
    </row>
    <row r="337" spans="1:16">
      <c r="A337" s="72"/>
      <c r="B337" s="68"/>
      <c r="C337" s="68"/>
      <c r="D337" s="23"/>
      <c r="E337" s="26"/>
      <c r="F337" s="1"/>
      <c r="P337" s="2"/>
    </row>
    <row r="338" spans="1:16">
      <c r="A338" s="72"/>
      <c r="B338" s="68"/>
      <c r="C338" s="68"/>
      <c r="D338" s="23"/>
      <c r="E338" s="26"/>
      <c r="F338" s="1"/>
      <c r="P338" s="2"/>
    </row>
    <row r="339" spans="1:16">
      <c r="A339" s="72"/>
      <c r="B339" s="68"/>
      <c r="C339" s="68"/>
      <c r="D339" s="21"/>
      <c r="E339" s="26"/>
      <c r="F339" s="1"/>
      <c r="P339" s="2"/>
    </row>
    <row r="340" spans="1:16">
      <c r="A340" s="72"/>
      <c r="B340" s="68"/>
      <c r="C340" s="68"/>
      <c r="D340" s="21"/>
      <c r="E340" s="26"/>
      <c r="F340" s="1"/>
      <c r="P340" s="11"/>
    </row>
    <row r="341" spans="1:16">
      <c r="A341" s="72"/>
      <c r="B341" s="68"/>
      <c r="C341" s="68"/>
      <c r="D341" s="21"/>
      <c r="E341" s="26"/>
      <c r="F341" s="1"/>
      <c r="P341" s="2"/>
    </row>
    <row r="342" spans="1:16">
      <c r="A342" s="72"/>
      <c r="B342" s="68"/>
      <c r="C342" s="68"/>
      <c r="D342" s="21"/>
      <c r="E342" s="26"/>
      <c r="F342" s="1"/>
      <c r="P342" s="2"/>
    </row>
    <row r="343" spans="1:16" s="35" customFormat="1">
      <c r="A343" s="72"/>
      <c r="B343" s="68"/>
      <c r="C343" s="68"/>
      <c r="D343" s="24"/>
      <c r="E343" s="26"/>
      <c r="F343" s="1"/>
      <c r="H343" s="200"/>
      <c r="I343" s="200"/>
      <c r="J343" s="200"/>
      <c r="K343" s="200"/>
      <c r="L343" s="200"/>
      <c r="M343" s="200"/>
      <c r="N343" s="200"/>
      <c r="P343" s="34"/>
    </row>
    <row r="344" spans="1:16">
      <c r="A344" s="72"/>
      <c r="B344" s="68"/>
      <c r="C344" s="68"/>
      <c r="D344" s="24"/>
      <c r="E344" s="26"/>
      <c r="F344" s="1"/>
      <c r="P344" s="11"/>
    </row>
    <row r="345" spans="1:16">
      <c r="A345" s="72"/>
      <c r="B345" s="68"/>
      <c r="C345" s="68"/>
      <c r="D345" s="23"/>
      <c r="E345" s="26"/>
      <c r="F345" s="1"/>
      <c r="P345" s="2"/>
    </row>
    <row r="346" spans="1:16">
      <c r="A346" s="72"/>
      <c r="B346" s="68"/>
      <c r="C346" s="68"/>
      <c r="D346" s="23"/>
      <c r="E346" s="26"/>
      <c r="F346" s="1"/>
      <c r="P346" s="2"/>
    </row>
    <row r="347" spans="1:16">
      <c r="A347" s="72"/>
      <c r="B347" s="68"/>
      <c r="C347" s="68"/>
      <c r="D347" s="21"/>
      <c r="E347" s="26"/>
      <c r="F347" s="1"/>
      <c r="P347" s="11"/>
    </row>
    <row r="348" spans="1:16">
      <c r="A348" s="72"/>
      <c r="B348" s="68"/>
      <c r="C348" s="68"/>
      <c r="D348" s="21"/>
      <c r="E348" s="26"/>
      <c r="F348" s="1"/>
      <c r="P348" s="2"/>
    </row>
    <row r="349" spans="1:16">
      <c r="A349" s="72"/>
      <c r="B349" s="68"/>
      <c r="C349" s="68"/>
      <c r="D349" s="21"/>
      <c r="E349" s="26"/>
      <c r="F349" s="1"/>
      <c r="P349" s="2"/>
    </row>
    <row r="350" spans="1:16">
      <c r="A350" s="72"/>
      <c r="B350" s="68"/>
      <c r="C350" s="68"/>
      <c r="D350" s="21"/>
      <c r="E350" s="26"/>
      <c r="F350" s="1"/>
      <c r="P350" s="11"/>
    </row>
    <row r="351" spans="1:16">
      <c r="A351" s="72"/>
      <c r="B351" s="68"/>
      <c r="C351" s="68"/>
      <c r="D351" s="21"/>
      <c r="E351" s="26"/>
      <c r="F351" s="1"/>
      <c r="P351" s="2"/>
    </row>
    <row r="352" spans="1:16">
      <c r="A352" s="72"/>
      <c r="B352" s="68"/>
      <c r="C352" s="68"/>
      <c r="D352" s="23"/>
      <c r="E352" s="26"/>
      <c r="F352" s="1"/>
      <c r="P352" s="11"/>
    </row>
    <row r="353" spans="1:16">
      <c r="A353" s="72"/>
      <c r="B353" s="68"/>
      <c r="C353" s="68"/>
      <c r="D353" s="21"/>
      <c r="E353" s="26"/>
      <c r="F353" s="1"/>
      <c r="P353" s="11"/>
    </row>
    <row r="354" spans="1:16">
      <c r="A354" s="72"/>
      <c r="B354" s="68"/>
      <c r="C354" s="68"/>
      <c r="D354" s="24"/>
      <c r="E354" s="26"/>
      <c r="F354" s="1"/>
      <c r="P354" s="11"/>
    </row>
    <row r="355" spans="1:16">
      <c r="A355" s="72"/>
      <c r="B355" s="68"/>
      <c r="C355" s="68"/>
      <c r="D355" s="24"/>
      <c r="E355" s="26"/>
      <c r="F355" s="1"/>
      <c r="P355" s="11"/>
    </row>
    <row r="356" spans="1:16">
      <c r="A356" s="72"/>
      <c r="B356" s="68"/>
      <c r="C356" s="68"/>
      <c r="D356" s="24"/>
      <c r="E356" s="26"/>
      <c r="F356" s="1"/>
      <c r="P356" s="11"/>
    </row>
    <row r="357" spans="1:16">
      <c r="A357" s="72"/>
      <c r="B357" s="68"/>
      <c r="C357" s="68"/>
      <c r="D357" s="24"/>
      <c r="E357" s="26"/>
      <c r="F357" s="1"/>
      <c r="P357" s="11"/>
    </row>
    <row r="358" spans="1:16">
      <c r="A358" s="72"/>
      <c r="B358" s="68"/>
      <c r="C358" s="68"/>
      <c r="D358" s="24"/>
      <c r="E358" s="26"/>
      <c r="F358" s="1"/>
      <c r="P358" s="11"/>
    </row>
    <row r="359" spans="1:16">
      <c r="A359" s="72"/>
      <c r="B359" s="68"/>
      <c r="C359" s="68"/>
      <c r="D359" s="24"/>
      <c r="E359" s="26"/>
      <c r="F359" s="1"/>
      <c r="P359" s="11"/>
    </row>
    <row r="360" spans="1:16">
      <c r="A360" s="72"/>
      <c r="B360" s="68"/>
      <c r="C360" s="68"/>
      <c r="D360" s="23"/>
      <c r="E360" s="26"/>
      <c r="F360" s="1"/>
      <c r="P360" s="11"/>
    </row>
    <row r="361" spans="1:16">
      <c r="A361" s="72"/>
      <c r="B361" s="68"/>
      <c r="C361" s="68"/>
      <c r="D361" s="21"/>
      <c r="E361" s="26"/>
      <c r="F361" s="1"/>
      <c r="P361" s="11"/>
    </row>
    <row r="362" spans="1:16">
      <c r="A362" s="72"/>
      <c r="B362" s="68"/>
      <c r="C362" s="68"/>
      <c r="D362" s="21"/>
      <c r="E362" s="26"/>
      <c r="F362" s="1"/>
      <c r="P362" s="11"/>
    </row>
    <row r="363" spans="1:16">
      <c r="A363" s="72"/>
      <c r="B363" s="68"/>
      <c r="C363" s="68"/>
      <c r="D363" s="21"/>
      <c r="E363" s="26"/>
      <c r="F363" s="1"/>
      <c r="P363" s="11"/>
    </row>
    <row r="364" spans="1:16">
      <c r="A364" s="72"/>
      <c r="B364" s="68"/>
      <c r="C364" s="68"/>
      <c r="D364" s="21"/>
      <c r="E364" s="26"/>
      <c r="F364" s="1"/>
      <c r="P364" s="11"/>
    </row>
    <row r="365" spans="1:16">
      <c r="A365" s="72"/>
      <c r="B365" s="68"/>
      <c r="C365" s="68"/>
      <c r="D365" s="21"/>
      <c r="E365" s="26"/>
      <c r="F365" s="1"/>
      <c r="P365" s="11"/>
    </row>
    <row r="366" spans="1:16">
      <c r="A366" s="72"/>
      <c r="B366" s="68"/>
      <c r="C366" s="68"/>
      <c r="D366" s="21"/>
      <c r="E366" s="26"/>
      <c r="F366" s="1"/>
      <c r="P366" s="11"/>
    </row>
    <row r="367" spans="1:16">
      <c r="A367" s="72"/>
      <c r="B367" s="68"/>
      <c r="C367" s="68"/>
      <c r="D367" s="23"/>
      <c r="E367" s="26"/>
      <c r="F367" s="1"/>
      <c r="P367" s="11"/>
    </row>
    <row r="368" spans="1:16">
      <c r="A368" s="72"/>
      <c r="B368" s="68"/>
      <c r="C368" s="68"/>
      <c r="D368" s="23"/>
      <c r="E368" s="26"/>
      <c r="F368" s="1"/>
      <c r="P368" s="11"/>
    </row>
    <row r="369" spans="1:16">
      <c r="A369" s="72"/>
      <c r="B369" s="68"/>
      <c r="C369" s="68"/>
      <c r="D369" s="23"/>
      <c r="E369" s="26"/>
      <c r="F369" s="1"/>
      <c r="P369" s="11"/>
    </row>
    <row r="370" spans="1:16">
      <c r="A370" s="72"/>
      <c r="B370" s="68"/>
      <c r="C370" s="68"/>
      <c r="D370" s="23"/>
      <c r="E370" s="26"/>
      <c r="F370" s="1"/>
      <c r="P370" s="11"/>
    </row>
    <row r="371" spans="1:16">
      <c r="A371" s="72"/>
      <c r="B371" s="68"/>
      <c r="C371" s="68"/>
      <c r="D371" s="23"/>
      <c r="E371" s="26"/>
      <c r="F371" s="1"/>
      <c r="P371" s="2"/>
    </row>
    <row r="372" spans="1:16">
      <c r="A372" s="72"/>
      <c r="B372" s="68"/>
      <c r="C372" s="68"/>
      <c r="D372" s="21"/>
      <c r="E372" s="26"/>
      <c r="F372" s="1"/>
      <c r="P372" s="11"/>
    </row>
    <row r="373" spans="1:16">
      <c r="A373" s="72"/>
      <c r="B373" s="68"/>
      <c r="C373" s="68"/>
      <c r="D373" s="21"/>
      <c r="E373" s="26"/>
      <c r="F373" s="1"/>
      <c r="P373" s="11"/>
    </row>
    <row r="374" spans="1:16">
      <c r="A374" s="72"/>
      <c r="B374" s="68"/>
      <c r="C374" s="68"/>
      <c r="D374" s="21"/>
      <c r="E374" s="26"/>
      <c r="F374" s="1"/>
      <c r="P374" s="11"/>
    </row>
    <row r="375" spans="1:16">
      <c r="A375" s="72"/>
      <c r="B375" s="68"/>
      <c r="C375" s="68"/>
      <c r="D375" s="21"/>
      <c r="E375" s="26"/>
      <c r="F375" s="1"/>
      <c r="P375" s="11"/>
    </row>
    <row r="376" spans="1:16">
      <c r="A376" s="72"/>
      <c r="B376" s="68"/>
      <c r="C376" s="68"/>
      <c r="D376" s="21"/>
      <c r="E376" s="26"/>
      <c r="F376" s="1"/>
      <c r="P376" s="11"/>
    </row>
    <row r="377" spans="1:16">
      <c r="A377" s="72"/>
      <c r="B377" s="68"/>
      <c r="C377" s="68"/>
      <c r="D377" s="21"/>
      <c r="E377" s="26"/>
      <c r="F377" s="1"/>
      <c r="P377" s="11"/>
    </row>
    <row r="378" spans="1:16">
      <c r="A378" s="72"/>
      <c r="B378" s="68"/>
      <c r="C378" s="68"/>
      <c r="D378" s="23"/>
      <c r="E378" s="26"/>
      <c r="F378" s="1"/>
      <c r="P378" s="11"/>
    </row>
    <row r="379" spans="1:16">
      <c r="A379" s="72"/>
      <c r="B379" s="68"/>
      <c r="C379" s="68"/>
      <c r="D379" s="21"/>
      <c r="E379" s="26"/>
      <c r="F379" s="1"/>
      <c r="P379" s="11"/>
    </row>
    <row r="380" spans="1:16">
      <c r="A380" s="72"/>
      <c r="B380" s="68"/>
      <c r="C380" s="68"/>
      <c r="D380" s="21"/>
      <c r="E380" s="26"/>
      <c r="F380" s="1"/>
      <c r="P380" s="11"/>
    </row>
    <row r="381" spans="1:16">
      <c r="A381" s="72"/>
      <c r="B381" s="68"/>
      <c r="C381" s="68"/>
      <c r="D381" s="21"/>
      <c r="E381" s="26"/>
      <c r="F381" s="1"/>
      <c r="P381" s="11"/>
    </row>
    <row r="382" spans="1:16">
      <c r="A382" s="72"/>
      <c r="B382" s="68"/>
      <c r="C382" s="68"/>
      <c r="D382" s="21"/>
      <c r="E382" s="26"/>
      <c r="F382" s="1"/>
      <c r="P382" s="11"/>
    </row>
    <row r="383" spans="1:16">
      <c r="A383" s="72"/>
      <c r="B383" s="68"/>
      <c r="C383" s="68"/>
      <c r="D383" s="21"/>
      <c r="E383" s="26"/>
      <c r="F383" s="1"/>
      <c r="P383" s="11"/>
    </row>
    <row r="384" spans="1:16">
      <c r="A384" s="72"/>
      <c r="B384" s="68"/>
      <c r="C384" s="68"/>
      <c r="D384" s="21"/>
      <c r="E384" s="26"/>
      <c r="F384" s="1"/>
      <c r="P384" s="11"/>
    </row>
    <row r="385" spans="1:16">
      <c r="A385" s="72"/>
      <c r="B385" s="68"/>
      <c r="C385" s="68"/>
      <c r="D385" s="23"/>
      <c r="E385" s="26"/>
      <c r="F385" s="1"/>
      <c r="P385" s="11"/>
    </row>
    <row r="386" spans="1:16">
      <c r="A386" s="72"/>
      <c r="B386" s="68"/>
      <c r="C386" s="68"/>
      <c r="D386" s="23"/>
      <c r="E386" s="26"/>
      <c r="F386" s="1"/>
      <c r="P386" s="11"/>
    </row>
    <row r="387" spans="1:16">
      <c r="A387" s="72"/>
      <c r="B387" s="68"/>
      <c r="C387" s="68"/>
      <c r="D387" s="23"/>
      <c r="E387" s="26"/>
      <c r="F387" s="1"/>
      <c r="P387" s="2"/>
    </row>
    <row r="388" spans="1:16">
      <c r="A388" s="72"/>
      <c r="B388" s="68"/>
      <c r="C388" s="68"/>
      <c r="D388" s="23"/>
      <c r="E388" s="26"/>
      <c r="F388" s="1"/>
      <c r="P388" s="2"/>
    </row>
    <row r="389" spans="1:16">
      <c r="A389" s="72"/>
      <c r="B389" s="68"/>
      <c r="C389" s="68"/>
      <c r="D389" s="21"/>
      <c r="E389" s="26"/>
      <c r="F389" s="1"/>
      <c r="P389" s="11"/>
    </row>
    <row r="390" spans="1:16">
      <c r="A390" s="72"/>
      <c r="B390" s="68"/>
      <c r="C390" s="68"/>
      <c r="D390" s="21"/>
      <c r="E390" s="26"/>
      <c r="F390" s="1"/>
      <c r="P390" s="2"/>
    </row>
    <row r="391" spans="1:16">
      <c r="A391" s="72"/>
      <c r="B391" s="68"/>
      <c r="C391" s="68"/>
      <c r="D391" s="21"/>
      <c r="E391" s="26"/>
      <c r="F391" s="1"/>
      <c r="P391" s="2"/>
    </row>
    <row r="392" spans="1:16">
      <c r="A392" s="72"/>
      <c r="B392" s="68"/>
      <c r="C392" s="68"/>
      <c r="D392" s="21"/>
      <c r="E392" s="26"/>
      <c r="F392" s="1"/>
      <c r="P392" s="11"/>
    </row>
    <row r="393" spans="1:16" s="35" customFormat="1">
      <c r="A393" s="72"/>
      <c r="B393" s="68"/>
      <c r="C393" s="68"/>
      <c r="D393" s="24"/>
      <c r="E393" s="26"/>
      <c r="F393" s="1"/>
      <c r="H393" s="200"/>
      <c r="I393" s="200"/>
      <c r="J393" s="200"/>
      <c r="K393" s="200"/>
      <c r="L393" s="200"/>
      <c r="M393" s="200"/>
      <c r="N393" s="200"/>
      <c r="P393" s="34"/>
    </row>
    <row r="394" spans="1:16">
      <c r="A394" s="72"/>
      <c r="B394" s="68"/>
      <c r="C394" s="68"/>
      <c r="D394" s="24"/>
      <c r="E394" s="26"/>
      <c r="F394" s="1"/>
      <c r="P394" s="11"/>
    </row>
    <row r="395" spans="1:16">
      <c r="A395" s="72"/>
      <c r="B395" s="68"/>
      <c r="C395" s="68"/>
      <c r="D395" s="23"/>
      <c r="E395" s="26"/>
      <c r="F395" s="1"/>
      <c r="P395" s="2"/>
    </row>
    <row r="396" spans="1:16">
      <c r="A396" s="72"/>
      <c r="B396" s="68"/>
      <c r="C396" s="68"/>
      <c r="D396" s="23"/>
      <c r="E396" s="26"/>
      <c r="F396" s="1"/>
      <c r="P396" s="2"/>
    </row>
    <row r="397" spans="1:16">
      <c r="A397" s="72"/>
      <c r="B397" s="68"/>
      <c r="C397" s="68"/>
      <c r="D397" s="21"/>
      <c r="E397" s="26"/>
      <c r="F397" s="1"/>
      <c r="P397" s="11"/>
    </row>
    <row r="398" spans="1:16">
      <c r="A398" s="72"/>
      <c r="B398" s="68"/>
      <c r="C398" s="68"/>
      <c r="D398" s="21"/>
      <c r="E398" s="26"/>
      <c r="F398" s="1"/>
      <c r="P398" s="2"/>
    </row>
    <row r="399" spans="1:16">
      <c r="A399" s="72"/>
      <c r="B399" s="68"/>
      <c r="C399" s="68"/>
      <c r="D399" s="21"/>
      <c r="E399" s="26"/>
      <c r="F399" s="1"/>
      <c r="P399" s="2"/>
    </row>
    <row r="400" spans="1:16">
      <c r="A400" s="72"/>
      <c r="B400" s="68"/>
      <c r="C400" s="68"/>
      <c r="D400" s="21"/>
      <c r="E400" s="26"/>
      <c r="F400" s="1"/>
      <c r="P400" s="11"/>
    </row>
    <row r="401" spans="1:16" s="35" customFormat="1">
      <c r="A401" s="72"/>
      <c r="B401" s="68"/>
      <c r="C401" s="68"/>
      <c r="D401" s="24"/>
      <c r="E401" s="26"/>
      <c r="F401" s="1"/>
      <c r="H401" s="200"/>
      <c r="I401" s="200"/>
      <c r="J401" s="200"/>
      <c r="K401" s="200"/>
      <c r="L401" s="200"/>
      <c r="M401" s="200"/>
      <c r="N401" s="200"/>
      <c r="P401" s="34"/>
    </row>
    <row r="402" spans="1:16">
      <c r="A402" s="72"/>
      <c r="B402" s="68"/>
      <c r="C402" s="68"/>
      <c r="D402" s="24"/>
      <c r="E402" s="26"/>
      <c r="F402" s="1"/>
      <c r="P402" s="11"/>
    </row>
    <row r="403" spans="1:16">
      <c r="A403" s="72"/>
      <c r="B403" s="68"/>
      <c r="C403" s="68"/>
      <c r="D403" s="23"/>
      <c r="E403" s="26"/>
      <c r="F403" s="1"/>
      <c r="P403" s="2"/>
    </row>
    <row r="404" spans="1:16">
      <c r="A404" s="72"/>
      <c r="B404" s="68"/>
      <c r="C404" s="68"/>
      <c r="D404" s="23"/>
      <c r="E404" s="26"/>
      <c r="F404" s="1"/>
      <c r="P404" s="2"/>
    </row>
    <row r="405" spans="1:16">
      <c r="A405" s="72" t="s">
        <v>0</v>
      </c>
      <c r="B405" s="68" t="s">
        <v>5</v>
      </c>
      <c r="C405" s="68" t="s">
        <v>9</v>
      </c>
      <c r="D405" s="21"/>
      <c r="E405" s="27"/>
      <c r="F405" s="1"/>
      <c r="P405" s="2"/>
    </row>
    <row r="406" spans="1:16">
      <c r="A406" s="72" t="s">
        <v>0</v>
      </c>
      <c r="B406" s="68" t="s">
        <v>5</v>
      </c>
      <c r="C406" s="68" t="s">
        <v>10</v>
      </c>
      <c r="D406" s="21"/>
      <c r="E406" s="27"/>
      <c r="F406" s="1"/>
      <c r="P406" s="2"/>
    </row>
    <row r="407" spans="1:16">
      <c r="A407" s="72" t="s">
        <v>0</v>
      </c>
      <c r="B407" s="68" t="s">
        <v>5</v>
      </c>
      <c r="C407" s="68" t="s">
        <v>11</v>
      </c>
      <c r="D407" s="21"/>
      <c r="E407" s="27"/>
      <c r="F407" s="1"/>
      <c r="P407" s="11"/>
    </row>
    <row r="408" spans="1:16">
      <c r="A408" s="72" t="s">
        <v>0</v>
      </c>
      <c r="B408" s="68" t="s">
        <v>5</v>
      </c>
      <c r="C408" s="68" t="s">
        <v>12</v>
      </c>
      <c r="D408" s="21"/>
      <c r="E408" s="27"/>
      <c r="F408" s="1"/>
      <c r="P408" s="2"/>
    </row>
    <row r="409" spans="1:16">
      <c r="A409" s="72"/>
      <c r="B409" s="68"/>
      <c r="C409" s="68"/>
      <c r="D409" s="21"/>
      <c r="E409" s="28"/>
      <c r="F409" s="1"/>
      <c r="P409" s="2"/>
    </row>
    <row r="410" spans="1:16">
      <c r="A410" s="72"/>
      <c r="B410" s="68"/>
      <c r="C410" s="68"/>
      <c r="D410" s="23"/>
      <c r="E410" s="26"/>
      <c r="F410" s="1"/>
      <c r="P410" s="11"/>
    </row>
    <row r="411" spans="1:16">
      <c r="A411" s="72" t="s">
        <v>0</v>
      </c>
      <c r="B411" s="68" t="s">
        <v>5</v>
      </c>
      <c r="C411" s="68" t="s">
        <v>13</v>
      </c>
      <c r="D411" s="21"/>
      <c r="E411" s="30"/>
      <c r="F411" s="1"/>
      <c r="P411" s="11"/>
    </row>
    <row r="412" spans="1:16">
      <c r="A412" s="72" t="s">
        <v>0</v>
      </c>
      <c r="B412" s="68" t="s">
        <v>5</v>
      </c>
      <c r="C412" s="68" t="s">
        <v>14</v>
      </c>
      <c r="D412" s="24"/>
      <c r="E412" s="30"/>
      <c r="F412" s="1"/>
      <c r="P412" s="11"/>
    </row>
    <row r="413" spans="1:16">
      <c r="A413" s="72"/>
      <c r="B413" s="68"/>
      <c r="C413" s="68"/>
      <c r="D413" s="24"/>
      <c r="E413" s="30"/>
      <c r="F413" s="1"/>
      <c r="P413" s="11"/>
    </row>
    <row r="414" spans="1:16">
      <c r="A414" s="72"/>
      <c r="B414" s="68"/>
      <c r="C414" s="68"/>
      <c r="D414" s="23"/>
      <c r="E414" s="26"/>
      <c r="F414" s="1"/>
      <c r="P414" s="11"/>
    </row>
    <row r="415" spans="1:16">
      <c r="A415" s="72" t="s">
        <v>0</v>
      </c>
      <c r="B415" s="68" t="s">
        <v>5</v>
      </c>
      <c r="C415" s="68" t="s">
        <v>13</v>
      </c>
      <c r="D415" s="21"/>
      <c r="E415" s="30"/>
      <c r="F415" s="1"/>
      <c r="P415" s="11"/>
    </row>
    <row r="416" spans="1:16">
      <c r="A416" s="72" t="s">
        <v>0</v>
      </c>
      <c r="B416" s="68" t="s">
        <v>5</v>
      </c>
      <c r="C416" s="68" t="s">
        <v>14</v>
      </c>
      <c r="D416" s="24"/>
      <c r="E416" s="30"/>
      <c r="F416" s="1"/>
      <c r="P416" s="11"/>
    </row>
    <row r="417" spans="1:16">
      <c r="A417" s="72" t="s">
        <v>0</v>
      </c>
      <c r="B417" s="68" t="s">
        <v>5</v>
      </c>
      <c r="C417" s="68" t="s">
        <v>3</v>
      </c>
      <c r="D417" s="24"/>
      <c r="E417" s="30"/>
      <c r="F417" s="1"/>
      <c r="P417" s="11"/>
    </row>
    <row r="418" spans="1:16">
      <c r="A418" s="72" t="s">
        <v>0</v>
      </c>
      <c r="B418" s="68" t="s">
        <v>5</v>
      </c>
      <c r="C418" s="68" t="s">
        <v>15</v>
      </c>
      <c r="D418" s="24"/>
      <c r="E418" s="30"/>
      <c r="F418" s="1"/>
      <c r="P418" s="11"/>
    </row>
    <row r="419" spans="1:16">
      <c r="A419" s="72" t="s">
        <v>0</v>
      </c>
      <c r="B419" s="68" t="s">
        <v>5</v>
      </c>
      <c r="C419" s="68" t="s">
        <v>16</v>
      </c>
      <c r="D419" s="24"/>
      <c r="E419" s="30"/>
      <c r="F419" s="1"/>
      <c r="P419" s="11"/>
    </row>
    <row r="420" spans="1:16">
      <c r="A420" s="72" t="s">
        <v>0</v>
      </c>
      <c r="B420" s="68" t="s">
        <v>5</v>
      </c>
      <c r="C420" s="68" t="s">
        <v>17</v>
      </c>
      <c r="D420" s="24"/>
      <c r="E420" s="30"/>
      <c r="F420" s="1"/>
      <c r="P420" s="11"/>
    </row>
    <row r="421" spans="1:16">
      <c r="A421" s="72"/>
      <c r="B421" s="68"/>
      <c r="C421" s="68"/>
      <c r="D421" s="24"/>
      <c r="E421" s="28"/>
      <c r="F421" s="1"/>
      <c r="P421" s="11"/>
    </row>
    <row r="422" spans="1:16">
      <c r="A422" s="72"/>
      <c r="B422" s="68"/>
      <c r="C422" s="68"/>
      <c r="D422" s="23"/>
      <c r="E422" s="26"/>
      <c r="F422" s="1"/>
      <c r="P422" s="11"/>
    </row>
    <row r="423" spans="1:16">
      <c r="A423" s="72" t="s">
        <v>0</v>
      </c>
      <c r="B423" s="68" t="s">
        <v>5</v>
      </c>
      <c r="C423" s="68" t="s">
        <v>18</v>
      </c>
      <c r="D423" s="21"/>
      <c r="E423" s="29"/>
      <c r="F423" s="1"/>
      <c r="P423" s="11"/>
    </row>
    <row r="424" spans="1:16">
      <c r="A424" s="72" t="s">
        <v>0</v>
      </c>
      <c r="B424" s="68" t="s">
        <v>5</v>
      </c>
      <c r="C424" s="68" t="s">
        <v>4</v>
      </c>
      <c r="D424" s="21"/>
      <c r="E424" s="25"/>
      <c r="F424" s="1"/>
      <c r="P424" s="11"/>
    </row>
    <row r="425" spans="1:16">
      <c r="A425" s="72" t="s">
        <v>0</v>
      </c>
      <c r="B425" s="68" t="s">
        <v>5</v>
      </c>
      <c r="C425" s="68" t="s">
        <v>19</v>
      </c>
      <c r="D425" s="21"/>
      <c r="E425" s="29"/>
      <c r="F425" s="1"/>
      <c r="P425" s="11"/>
    </row>
    <row r="426" spans="1:16">
      <c r="A426" s="72" t="s">
        <v>0</v>
      </c>
      <c r="B426" s="68" t="s">
        <v>5</v>
      </c>
      <c r="C426" s="68" t="s">
        <v>20</v>
      </c>
      <c r="D426" s="21"/>
      <c r="E426" s="29"/>
      <c r="F426" s="1"/>
      <c r="P426" s="11"/>
    </row>
    <row r="427" spans="1:16">
      <c r="A427" s="72" t="s">
        <v>0</v>
      </c>
      <c r="B427" s="68" t="s">
        <v>5</v>
      </c>
      <c r="C427" s="68" t="s">
        <v>21</v>
      </c>
      <c r="D427" s="21"/>
      <c r="E427" s="29"/>
      <c r="F427" s="1"/>
      <c r="P427" s="11"/>
    </row>
    <row r="428" spans="1:16">
      <c r="A428" s="72"/>
      <c r="B428" s="68"/>
      <c r="C428" s="68"/>
      <c r="D428" s="21"/>
      <c r="E428" s="28"/>
      <c r="F428" s="1"/>
      <c r="P428" s="11"/>
    </row>
    <row r="429" spans="1:16">
      <c r="A429" s="72"/>
      <c r="B429" s="68"/>
      <c r="C429" s="68"/>
      <c r="D429" s="23"/>
      <c r="E429" s="26"/>
      <c r="F429" s="1"/>
      <c r="P429" s="11"/>
    </row>
    <row r="430" spans="1:16">
      <c r="A430" s="72"/>
      <c r="B430" s="68"/>
      <c r="C430" s="68"/>
      <c r="D430" s="23"/>
      <c r="E430" s="26"/>
      <c r="F430" s="1"/>
      <c r="P430" s="11"/>
    </row>
    <row r="431" spans="1:16">
      <c r="A431" s="72"/>
      <c r="B431" s="68"/>
      <c r="C431" s="68"/>
      <c r="D431" s="23"/>
      <c r="E431" s="26"/>
      <c r="F431" s="1"/>
      <c r="P431" s="11"/>
    </row>
    <row r="432" spans="1:16">
      <c r="A432" s="72" t="s">
        <v>0</v>
      </c>
      <c r="B432" s="68" t="s">
        <v>6</v>
      </c>
      <c r="C432" s="68" t="s">
        <v>7</v>
      </c>
      <c r="D432" s="21"/>
      <c r="E432" s="25"/>
      <c r="F432" s="1"/>
      <c r="P432" s="11"/>
    </row>
    <row r="433" spans="1:16">
      <c r="A433" s="72" t="s">
        <v>0</v>
      </c>
      <c r="B433" s="68" t="s">
        <v>6</v>
      </c>
      <c r="C433" s="68" t="s">
        <v>8</v>
      </c>
      <c r="D433" s="21"/>
      <c r="E433" s="25"/>
      <c r="F433" s="1"/>
      <c r="P433" s="11"/>
    </row>
    <row r="434" spans="1:16">
      <c r="A434" s="72"/>
      <c r="B434" s="68"/>
      <c r="C434" s="68"/>
      <c r="D434" s="21"/>
      <c r="E434" s="28"/>
      <c r="F434" s="1"/>
      <c r="P434" s="11"/>
    </row>
    <row r="435" spans="1:16">
      <c r="A435" s="72"/>
      <c r="B435" s="68"/>
      <c r="C435" s="68"/>
      <c r="D435" s="23"/>
      <c r="E435" s="26"/>
      <c r="F435" s="1"/>
      <c r="P435" s="11"/>
    </row>
    <row r="436" spans="1:16">
      <c r="A436" s="72" t="s">
        <v>0</v>
      </c>
      <c r="B436" s="68" t="s">
        <v>6</v>
      </c>
      <c r="C436" s="68" t="s">
        <v>1</v>
      </c>
      <c r="D436" s="21"/>
      <c r="E436" s="25"/>
      <c r="F436" s="1"/>
      <c r="P436" s="11"/>
    </row>
    <row r="437" spans="1:16">
      <c r="A437" s="72" t="s">
        <v>0</v>
      </c>
      <c r="B437" s="68" t="s">
        <v>6</v>
      </c>
      <c r="C437" s="68" t="s">
        <v>2</v>
      </c>
      <c r="D437" s="21"/>
      <c r="E437" s="25"/>
      <c r="F437" s="1"/>
      <c r="P437" s="11"/>
    </row>
    <row r="438" spans="1:16">
      <c r="A438" s="72"/>
      <c r="B438" s="68"/>
      <c r="C438" s="68"/>
      <c r="D438" s="21"/>
      <c r="E438" s="28"/>
      <c r="F438" s="1"/>
      <c r="P438" s="11"/>
    </row>
    <row r="439" spans="1:16">
      <c r="E439" s="31"/>
    </row>
    <row r="440" spans="1:16">
      <c r="E440" s="31"/>
    </row>
    <row r="441" spans="1:16" s="5" customFormat="1">
      <c r="A441" s="77"/>
      <c r="B441" s="78"/>
      <c r="C441" s="79"/>
      <c r="D441" s="19"/>
      <c r="E441" s="31"/>
      <c r="H441" s="201"/>
      <c r="I441" s="201"/>
      <c r="J441" s="201"/>
      <c r="K441" s="201"/>
      <c r="L441" s="201"/>
      <c r="M441" s="201"/>
      <c r="N441" s="201"/>
      <c r="P441" s="6"/>
    </row>
    <row r="442" spans="1:16" s="5" customFormat="1">
      <c r="A442" s="77"/>
      <c r="B442" s="78"/>
      <c r="C442" s="79"/>
      <c r="D442" s="19"/>
      <c r="E442" s="31"/>
      <c r="H442" s="201"/>
      <c r="I442" s="201"/>
      <c r="J442" s="201"/>
      <c r="K442" s="201"/>
      <c r="L442" s="201"/>
      <c r="M442" s="201"/>
      <c r="N442" s="201"/>
      <c r="P442" s="6"/>
    </row>
    <row r="443" spans="1:16" s="5" customFormat="1">
      <c r="A443" s="77"/>
      <c r="B443" s="78"/>
      <c r="C443" s="79"/>
      <c r="D443" s="19"/>
      <c r="E443" s="31"/>
      <c r="H443" s="201"/>
      <c r="I443" s="201"/>
      <c r="J443" s="201"/>
      <c r="K443" s="201"/>
      <c r="L443" s="201"/>
      <c r="M443" s="201"/>
      <c r="N443" s="201"/>
      <c r="P443" s="6"/>
    </row>
    <row r="444" spans="1:16" s="5" customFormat="1">
      <c r="A444" s="77"/>
      <c r="B444" s="78"/>
      <c r="C444" s="79"/>
      <c r="D444" s="19"/>
      <c r="E444" s="31"/>
      <c r="H444" s="201"/>
      <c r="I444" s="201"/>
      <c r="J444" s="201"/>
      <c r="K444" s="201"/>
      <c r="L444" s="201"/>
      <c r="M444" s="201"/>
      <c r="N444" s="201"/>
      <c r="P444" s="6"/>
    </row>
    <row r="445" spans="1:16" s="5" customFormat="1">
      <c r="A445" s="77"/>
      <c r="B445" s="78"/>
      <c r="C445" s="79"/>
      <c r="D445" s="19"/>
      <c r="E445" s="31"/>
      <c r="H445" s="201"/>
      <c r="I445" s="201"/>
      <c r="J445" s="201"/>
      <c r="K445" s="201"/>
      <c r="L445" s="201"/>
      <c r="M445" s="201"/>
      <c r="N445" s="201"/>
      <c r="P445" s="6"/>
    </row>
    <row r="446" spans="1:16" s="5" customFormat="1">
      <c r="A446" s="77"/>
      <c r="B446" s="78"/>
      <c r="C446" s="79"/>
      <c r="D446" s="19"/>
      <c r="E446" s="31"/>
      <c r="H446" s="201"/>
      <c r="I446" s="201"/>
      <c r="J446" s="201"/>
      <c r="K446" s="201"/>
      <c r="L446" s="201"/>
      <c r="M446" s="201"/>
      <c r="N446" s="201"/>
      <c r="P446" s="6"/>
    </row>
    <row r="447" spans="1:16" s="5" customFormat="1">
      <c r="A447" s="77"/>
      <c r="B447" s="78"/>
      <c r="C447" s="79"/>
      <c r="D447" s="19"/>
      <c r="E447" s="31"/>
      <c r="H447" s="201"/>
      <c r="I447" s="201"/>
      <c r="J447" s="201"/>
      <c r="K447" s="201"/>
      <c r="L447" s="201"/>
      <c r="M447" s="201"/>
      <c r="N447" s="201"/>
      <c r="P447" s="6"/>
    </row>
    <row r="448" spans="1:16" s="5" customFormat="1">
      <c r="A448" s="77"/>
      <c r="B448" s="78"/>
      <c r="C448" s="79"/>
      <c r="D448" s="19"/>
      <c r="E448" s="31"/>
      <c r="H448" s="201"/>
      <c r="I448" s="201"/>
      <c r="J448" s="201"/>
      <c r="K448" s="201"/>
      <c r="L448" s="201"/>
      <c r="M448" s="201"/>
      <c r="N448" s="201"/>
      <c r="P448" s="6"/>
    </row>
    <row r="449" spans="1:16" s="5" customFormat="1">
      <c r="A449" s="77"/>
      <c r="B449" s="78"/>
      <c r="C449" s="79"/>
      <c r="D449" s="19"/>
      <c r="E449" s="31"/>
      <c r="H449" s="201"/>
      <c r="I449" s="201"/>
      <c r="J449" s="201"/>
      <c r="K449" s="201"/>
      <c r="L449" s="201"/>
      <c r="M449" s="201"/>
      <c r="N449" s="201"/>
      <c r="P449" s="6"/>
    </row>
    <row r="450" spans="1:16" s="5" customFormat="1">
      <c r="A450" s="77"/>
      <c r="B450" s="78"/>
      <c r="C450" s="79"/>
      <c r="D450" s="19"/>
      <c r="E450" s="31"/>
      <c r="H450" s="201"/>
      <c r="I450" s="201"/>
      <c r="J450" s="201"/>
      <c r="K450" s="201"/>
      <c r="L450" s="201"/>
      <c r="M450" s="201"/>
      <c r="N450" s="201"/>
      <c r="P450" s="6"/>
    </row>
    <row r="451" spans="1:16" s="5" customFormat="1">
      <c r="A451" s="77"/>
      <c r="B451" s="78"/>
      <c r="C451" s="79"/>
      <c r="D451" s="19"/>
      <c r="E451" s="31"/>
      <c r="H451" s="201"/>
      <c r="I451" s="201"/>
      <c r="J451" s="201"/>
      <c r="K451" s="201"/>
      <c r="L451" s="201"/>
      <c r="M451" s="201"/>
      <c r="N451" s="201"/>
      <c r="P451" s="6"/>
    </row>
    <row r="452" spans="1:16" s="5" customFormat="1">
      <c r="A452" s="77"/>
      <c r="B452" s="78"/>
      <c r="C452" s="79"/>
      <c r="D452" s="19"/>
      <c r="E452" s="31"/>
      <c r="H452" s="201"/>
      <c r="I452" s="201"/>
      <c r="J452" s="201"/>
      <c r="K452" s="201"/>
      <c r="L452" s="201"/>
      <c r="M452" s="201"/>
      <c r="N452" s="201"/>
      <c r="P452" s="6"/>
    </row>
    <row r="453" spans="1:16" s="5" customFormat="1">
      <c r="A453" s="77"/>
      <c r="B453" s="78"/>
      <c r="C453" s="79"/>
      <c r="D453" s="19"/>
      <c r="E453" s="31"/>
      <c r="H453" s="201"/>
      <c r="I453" s="201"/>
      <c r="J453" s="201"/>
      <c r="K453" s="201"/>
      <c r="L453" s="201"/>
      <c r="M453" s="201"/>
      <c r="N453" s="201"/>
      <c r="P453" s="6"/>
    </row>
    <row r="454" spans="1:16" s="5" customFormat="1">
      <c r="A454" s="77"/>
      <c r="B454" s="78"/>
      <c r="C454" s="79"/>
      <c r="D454" s="19"/>
      <c r="E454" s="31"/>
      <c r="H454" s="201"/>
      <c r="I454" s="201"/>
      <c r="J454" s="201"/>
      <c r="K454" s="201"/>
      <c r="L454" s="201"/>
      <c r="M454" s="201"/>
      <c r="N454" s="201"/>
      <c r="P454" s="6"/>
    </row>
    <row r="455" spans="1:16" s="5" customFormat="1">
      <c r="A455" s="77"/>
      <c r="B455" s="78"/>
      <c r="C455" s="79"/>
      <c r="D455" s="19"/>
      <c r="E455" s="31"/>
      <c r="H455" s="201"/>
      <c r="I455" s="201"/>
      <c r="J455" s="201"/>
      <c r="K455" s="201"/>
      <c r="L455" s="201"/>
      <c r="M455" s="201"/>
      <c r="N455" s="201"/>
      <c r="P455" s="6"/>
    </row>
    <row r="456" spans="1:16" s="5" customFormat="1">
      <c r="A456" s="77"/>
      <c r="B456" s="78"/>
      <c r="C456" s="79"/>
      <c r="D456" s="19"/>
      <c r="E456" s="31"/>
      <c r="H456" s="201"/>
      <c r="I456" s="201"/>
      <c r="J456" s="201"/>
      <c r="K456" s="201"/>
      <c r="L456" s="201"/>
      <c r="M456" s="201"/>
      <c r="N456" s="201"/>
      <c r="P456" s="6"/>
    </row>
    <row r="457" spans="1:16" s="5" customFormat="1">
      <c r="A457" s="77"/>
      <c r="B457" s="78"/>
      <c r="C457" s="79"/>
      <c r="D457" s="19"/>
      <c r="E457" s="31"/>
      <c r="H457" s="201"/>
      <c r="I457" s="201"/>
      <c r="J457" s="201"/>
      <c r="K457" s="201"/>
      <c r="L457" s="201"/>
      <c r="M457" s="201"/>
      <c r="N457" s="201"/>
      <c r="P457" s="6"/>
    </row>
    <row r="458" spans="1:16" s="5" customFormat="1">
      <c r="A458" s="77"/>
      <c r="B458" s="78"/>
      <c r="C458" s="79"/>
      <c r="D458" s="19"/>
      <c r="E458" s="31"/>
      <c r="H458" s="201"/>
      <c r="I458" s="201"/>
      <c r="J458" s="201"/>
      <c r="K458" s="201"/>
      <c r="L458" s="201"/>
      <c r="M458" s="201"/>
      <c r="N458" s="201"/>
      <c r="P458" s="6"/>
    </row>
    <row r="459" spans="1:16" s="5" customFormat="1">
      <c r="A459" s="77"/>
      <c r="B459" s="78"/>
      <c r="C459" s="79"/>
      <c r="D459" s="19"/>
      <c r="E459" s="31"/>
      <c r="H459" s="201"/>
      <c r="I459" s="201"/>
      <c r="J459" s="201"/>
      <c r="K459" s="201"/>
      <c r="L459" s="201"/>
      <c r="M459" s="201"/>
      <c r="N459" s="201"/>
      <c r="P459" s="6"/>
    </row>
    <row r="460" spans="1:16" s="5" customFormat="1">
      <c r="A460" s="77"/>
      <c r="B460" s="78"/>
      <c r="C460" s="79"/>
      <c r="D460" s="19"/>
      <c r="E460" s="31"/>
      <c r="H460" s="201"/>
      <c r="I460" s="201"/>
      <c r="J460" s="201"/>
      <c r="K460" s="201"/>
      <c r="L460" s="201"/>
      <c r="M460" s="201"/>
      <c r="N460" s="201"/>
      <c r="P460" s="6"/>
    </row>
    <row r="461" spans="1:16" s="5" customFormat="1">
      <c r="A461" s="77"/>
      <c r="B461" s="78"/>
      <c r="C461" s="79"/>
      <c r="D461" s="19"/>
      <c r="E461" s="31"/>
      <c r="H461" s="201"/>
      <c r="I461" s="201"/>
      <c r="J461" s="201"/>
      <c r="K461" s="201"/>
      <c r="L461" s="201"/>
      <c r="M461" s="201"/>
      <c r="N461" s="201"/>
      <c r="P461" s="6"/>
    </row>
    <row r="462" spans="1:16" s="5" customFormat="1">
      <c r="A462" s="77"/>
      <c r="B462" s="78"/>
      <c r="C462" s="79"/>
      <c r="D462" s="19"/>
      <c r="E462" s="31"/>
      <c r="H462" s="201"/>
      <c r="I462" s="201"/>
      <c r="J462" s="201"/>
      <c r="K462" s="201"/>
      <c r="L462" s="201"/>
      <c r="M462" s="201"/>
      <c r="N462" s="201"/>
      <c r="P462" s="6"/>
    </row>
    <row r="463" spans="1:16" s="5" customFormat="1">
      <c r="A463" s="77"/>
      <c r="B463" s="78"/>
      <c r="C463" s="79"/>
      <c r="D463" s="19"/>
      <c r="E463" s="31"/>
      <c r="H463" s="201"/>
      <c r="I463" s="201"/>
      <c r="J463" s="201"/>
      <c r="K463" s="201"/>
      <c r="L463" s="201"/>
      <c r="M463" s="201"/>
      <c r="N463" s="201"/>
      <c r="P463" s="6"/>
    </row>
    <row r="464" spans="1:16" s="5" customFormat="1">
      <c r="A464" s="77"/>
      <c r="B464" s="78"/>
      <c r="C464" s="79"/>
      <c r="D464" s="19"/>
      <c r="E464" s="31"/>
      <c r="H464" s="201"/>
      <c r="I464" s="201"/>
      <c r="J464" s="201"/>
      <c r="K464" s="201"/>
      <c r="L464" s="201"/>
      <c r="M464" s="201"/>
      <c r="N464" s="201"/>
      <c r="P464" s="6"/>
    </row>
    <row r="465" spans="1:16" s="5" customFormat="1">
      <c r="A465" s="77"/>
      <c r="B465" s="78"/>
      <c r="C465" s="79"/>
      <c r="D465" s="19"/>
      <c r="E465" s="31"/>
      <c r="H465" s="201"/>
      <c r="I465" s="201"/>
      <c r="J465" s="201"/>
      <c r="K465" s="201"/>
      <c r="L465" s="201"/>
      <c r="M465" s="201"/>
      <c r="N465" s="201"/>
      <c r="P465" s="6"/>
    </row>
    <row r="466" spans="1:16" s="5" customFormat="1">
      <c r="A466" s="77"/>
      <c r="B466" s="78"/>
      <c r="C466" s="79"/>
      <c r="D466" s="19"/>
      <c r="E466" s="31"/>
      <c r="H466" s="201"/>
      <c r="I466" s="201"/>
      <c r="J466" s="201"/>
      <c r="K466" s="201"/>
      <c r="L466" s="201"/>
      <c r="M466" s="201"/>
      <c r="N466" s="201"/>
      <c r="P466" s="6"/>
    </row>
    <row r="467" spans="1:16" s="5" customFormat="1">
      <c r="A467" s="77"/>
      <c r="B467" s="78"/>
      <c r="C467" s="79"/>
      <c r="D467" s="19"/>
      <c r="E467" s="31"/>
      <c r="H467" s="201"/>
      <c r="I467" s="201"/>
      <c r="J467" s="201"/>
      <c r="K467" s="201"/>
      <c r="L467" s="201"/>
      <c r="M467" s="201"/>
      <c r="N467" s="201"/>
      <c r="P467" s="6"/>
    </row>
    <row r="468" spans="1:16" s="5" customFormat="1">
      <c r="A468" s="77"/>
      <c r="B468" s="78"/>
      <c r="C468" s="79"/>
      <c r="D468" s="19"/>
      <c r="E468" s="31"/>
      <c r="H468" s="201"/>
      <c r="I468" s="201"/>
      <c r="J468" s="201"/>
      <c r="K468" s="201"/>
      <c r="L468" s="201"/>
      <c r="M468" s="201"/>
      <c r="N468" s="201"/>
      <c r="P468" s="6"/>
    </row>
    <row r="469" spans="1:16" s="5" customFormat="1">
      <c r="A469" s="77"/>
      <c r="B469" s="78"/>
      <c r="C469" s="79"/>
      <c r="D469" s="19"/>
      <c r="E469" s="31"/>
      <c r="H469" s="201"/>
      <c r="I469" s="201"/>
      <c r="J469" s="201"/>
      <c r="K469" s="201"/>
      <c r="L469" s="201"/>
      <c r="M469" s="201"/>
      <c r="N469" s="201"/>
      <c r="P469" s="6"/>
    </row>
    <row r="470" spans="1:16" s="5" customFormat="1">
      <c r="A470" s="77"/>
      <c r="B470" s="78"/>
      <c r="C470" s="79"/>
      <c r="D470" s="19"/>
      <c r="E470" s="31"/>
      <c r="H470" s="201"/>
      <c r="I470" s="201"/>
      <c r="J470" s="201"/>
      <c r="K470" s="201"/>
      <c r="L470" s="201"/>
      <c r="M470" s="201"/>
      <c r="N470" s="201"/>
      <c r="P470" s="6"/>
    </row>
    <row r="471" spans="1:16" s="5" customFormat="1">
      <c r="A471" s="77"/>
      <c r="B471" s="78"/>
      <c r="C471" s="79"/>
      <c r="D471" s="19"/>
      <c r="E471" s="31"/>
      <c r="H471" s="201"/>
      <c r="I471" s="201"/>
      <c r="J471" s="201"/>
      <c r="K471" s="201"/>
      <c r="L471" s="201"/>
      <c r="M471" s="201"/>
      <c r="N471" s="201"/>
      <c r="P471" s="6"/>
    </row>
    <row r="472" spans="1:16" s="5" customFormat="1">
      <c r="A472" s="77"/>
      <c r="B472" s="78"/>
      <c r="C472" s="79"/>
      <c r="D472" s="19"/>
      <c r="E472" s="31"/>
      <c r="H472" s="201"/>
      <c r="I472" s="201"/>
      <c r="J472" s="201"/>
      <c r="K472" s="201"/>
      <c r="L472" s="201"/>
      <c r="M472" s="201"/>
      <c r="N472" s="201"/>
      <c r="P472" s="6"/>
    </row>
    <row r="473" spans="1:16" s="5" customFormat="1">
      <c r="A473" s="77"/>
      <c r="B473" s="78"/>
      <c r="C473" s="79"/>
      <c r="D473" s="19"/>
      <c r="E473" s="31"/>
      <c r="H473" s="201"/>
      <c r="I473" s="201"/>
      <c r="J473" s="201"/>
      <c r="K473" s="201"/>
      <c r="L473" s="201"/>
      <c r="M473" s="201"/>
      <c r="N473" s="201"/>
      <c r="P473" s="6"/>
    </row>
    <row r="474" spans="1:16" s="5" customFormat="1">
      <c r="A474" s="77"/>
      <c r="B474" s="78"/>
      <c r="C474" s="79"/>
      <c r="D474" s="19"/>
      <c r="E474" s="31"/>
      <c r="H474" s="201"/>
      <c r="I474" s="201"/>
      <c r="J474" s="201"/>
      <c r="K474" s="201"/>
      <c r="L474" s="201"/>
      <c r="M474" s="201"/>
      <c r="N474" s="201"/>
      <c r="P474" s="6"/>
    </row>
    <row r="475" spans="1:16" s="5" customFormat="1">
      <c r="A475" s="77"/>
      <c r="B475" s="78"/>
      <c r="C475" s="79"/>
      <c r="D475" s="19"/>
      <c r="E475" s="31"/>
      <c r="H475" s="201"/>
      <c r="I475" s="201"/>
      <c r="J475" s="201"/>
      <c r="K475" s="201"/>
      <c r="L475" s="201"/>
      <c r="M475" s="201"/>
      <c r="N475" s="201"/>
      <c r="P475" s="6"/>
    </row>
    <row r="476" spans="1:16" s="5" customFormat="1">
      <c r="A476" s="77"/>
      <c r="B476" s="78"/>
      <c r="C476" s="79"/>
      <c r="D476" s="19"/>
      <c r="E476" s="31"/>
      <c r="H476" s="201"/>
      <c r="I476" s="201"/>
      <c r="J476" s="201"/>
      <c r="K476" s="201"/>
      <c r="L476" s="201"/>
      <c r="M476" s="201"/>
      <c r="N476" s="201"/>
      <c r="P476" s="6"/>
    </row>
    <row r="477" spans="1:16" s="5" customFormat="1">
      <c r="A477" s="77"/>
      <c r="B477" s="78"/>
      <c r="C477" s="79"/>
      <c r="D477" s="19"/>
      <c r="E477" s="31"/>
      <c r="H477" s="201"/>
      <c r="I477" s="201"/>
      <c r="J477" s="201"/>
      <c r="K477" s="201"/>
      <c r="L477" s="201"/>
      <c r="M477" s="201"/>
      <c r="N477" s="201"/>
      <c r="P477" s="6"/>
    </row>
  </sheetData>
  <protectedRanges>
    <protectedRange password="C4BE" sqref="E14" name="Rates_10_2_1"/>
    <protectedRange password="C4BE" sqref="E10:E13 E56 E16:E21 E24:E27 E72:E73 E78:E80 E32:E35 E58:E67 E40:E42 E44:E46 E48:E50 E52:E53" name="Rates_10"/>
    <protectedRange password="C4BE" sqref="E3" name="Rates_10_2_1_1"/>
    <protectedRange password="C4BE" sqref="E2" name="Rates_10_2_1_2"/>
  </protectedRanges>
  <mergeCells count="15">
    <mergeCell ref="O4:O5"/>
    <mergeCell ref="Q4:Q5"/>
    <mergeCell ref="P4:P5"/>
    <mergeCell ref="P3:Q3"/>
    <mergeCell ref="D3:D5"/>
    <mergeCell ref="E3:E5"/>
    <mergeCell ref="F3:F5"/>
    <mergeCell ref="G3:G5"/>
    <mergeCell ref="H4:I4"/>
    <mergeCell ref="H3:N3"/>
    <mergeCell ref="J4:J5"/>
    <mergeCell ref="K4:K5"/>
    <mergeCell ref="L4:L5"/>
    <mergeCell ref="M4:M5"/>
    <mergeCell ref="N4:N5"/>
  </mergeCells>
  <conditionalFormatting sqref="D366 D359 D162 D186 D253 D295 E429:F431 E435:F435 D96:D97 D100:D102 D105:D107 D111:D112 D114:D115 D118 D126:D130 D156:D160 D176:D179 D181:D184 D204:D206 D208:D209 D211:D213 D215:D217 D223:D225 D227:D229 D231:D233 D235:D237 D239:D240 D242:D243 D245:D247 D249:D251 D255:D257 D259:D260 D262:D263 D265:D267 D269:D271 D273:D275 D277:D278 D280:D283 D285:D286 D288:D289 D291:D293 D372:D377 D432:F434 D436:F438 D170:D173 D202 D189:D192 D194:D199 D322:D325 D339:D342 D120 D122 D305:D308 D313:D317 D353 D355 D357 D379:D384 D310 D93:F93 E94:F403 F1 D2:F3 D9:D20 E6:F20 D76:F91 D22:F74">
    <cfRule type="cellIs" dxfId="137" priority="378" stopIfTrue="1" operator="equal">
      <formula>0</formula>
    </cfRule>
  </conditionalFormatting>
  <conditionalFormatting sqref="D136">
    <cfRule type="cellIs" dxfId="136" priority="374" stopIfTrue="1" operator="equal">
      <formula>0</formula>
    </cfRule>
  </conditionalFormatting>
  <conditionalFormatting sqref="D221">
    <cfRule type="cellIs" dxfId="135" priority="372" stopIfTrue="1" operator="equal">
      <formula>0</formula>
    </cfRule>
  </conditionalFormatting>
  <conditionalFormatting sqref="D334 D327">
    <cfRule type="cellIs" dxfId="134" priority="365" stopIfTrue="1" operator="equal">
      <formula>0</formula>
    </cfRule>
  </conditionalFormatting>
  <conditionalFormatting sqref="D169">
    <cfRule type="cellIs" dxfId="133" priority="359" stopIfTrue="1" operator="equal">
      <formula>0</formula>
    </cfRule>
  </conditionalFormatting>
  <conditionalFormatting sqref="D351 D344">
    <cfRule type="cellIs" dxfId="132" priority="363" stopIfTrue="1" operator="equal">
      <formula>0</formula>
    </cfRule>
  </conditionalFormatting>
  <conditionalFormatting sqref="D361:D365 D347:D350 D330:D333 D296:D297 D219:D220 D163:D164 D132:D135">
    <cfRule type="cellIs" dxfId="131" priority="361" stopIfTrue="1" operator="equal">
      <formula>0</formula>
    </cfRule>
  </conditionalFormatting>
  <conditionalFormatting sqref="D175">
    <cfRule type="cellIs" dxfId="130" priority="360" stopIfTrue="1" operator="equal">
      <formula>0</formula>
    </cfRule>
  </conditionalFormatting>
  <conditionalFormatting sqref="D187">
    <cfRule type="cellIs" dxfId="129" priority="357" stopIfTrue="1" operator="equal">
      <formula>0</formula>
    </cfRule>
  </conditionalFormatting>
  <conditionalFormatting sqref="D94">
    <cfRule type="cellIs" dxfId="128" priority="251" stopIfTrue="1" operator="equal">
      <formula>0</formula>
    </cfRule>
  </conditionalFormatting>
  <conditionalFormatting sqref="D121">
    <cfRule type="cellIs" dxfId="127" priority="241" stopIfTrue="1" operator="equal">
      <formula>0</formula>
    </cfRule>
  </conditionalFormatting>
  <conditionalFormatting sqref="D119">
    <cfRule type="cellIs" dxfId="126" priority="242" stopIfTrue="1" operator="equal">
      <formula>0</formula>
    </cfRule>
  </conditionalFormatting>
  <conditionalFormatting sqref="D138:D142">
    <cfRule type="cellIs" dxfId="125" priority="240" stopIfTrue="1" operator="equal">
      <formula>0</formula>
    </cfRule>
  </conditionalFormatting>
  <conditionalFormatting sqref="D150:D154">
    <cfRule type="cellIs" dxfId="124" priority="238" stopIfTrue="1" operator="equal">
      <formula>0</formula>
    </cfRule>
  </conditionalFormatting>
  <conditionalFormatting sqref="D144:D148">
    <cfRule type="cellIs" dxfId="123" priority="237" stopIfTrue="1" operator="equal">
      <formula>0</formula>
    </cfRule>
  </conditionalFormatting>
  <conditionalFormatting sqref="D343">
    <cfRule type="cellIs" dxfId="122" priority="226" stopIfTrue="1" operator="equal">
      <formula>0</formula>
    </cfRule>
  </conditionalFormatting>
  <conditionalFormatting sqref="D326">
    <cfRule type="cellIs" dxfId="121" priority="223" stopIfTrue="1" operator="equal">
      <formula>0</formula>
    </cfRule>
  </conditionalFormatting>
  <conditionalFormatting sqref="D354">
    <cfRule type="cellIs" dxfId="120" priority="220" stopIfTrue="1" operator="equal">
      <formula>0</formula>
    </cfRule>
  </conditionalFormatting>
  <conditionalFormatting sqref="D356">
    <cfRule type="cellIs" dxfId="119" priority="199" stopIfTrue="1" operator="equal">
      <formula>0</formula>
    </cfRule>
  </conditionalFormatting>
  <conditionalFormatting sqref="D358">
    <cfRule type="cellIs" dxfId="118" priority="196" stopIfTrue="1" operator="equal">
      <formula>0</formula>
    </cfRule>
  </conditionalFormatting>
  <conditionalFormatting sqref="D309">
    <cfRule type="cellIs" dxfId="117" priority="193" stopIfTrue="1" operator="equal">
      <formula>0</formula>
    </cfRule>
  </conditionalFormatting>
  <conditionalFormatting sqref="D428:F428 D421:F421 D397:D400 D405:F409 F415 D415 D417 F417 F419 D419 D402">
    <cfRule type="cellIs" dxfId="116" priority="192" stopIfTrue="1" operator="equal">
      <formula>0</formula>
    </cfRule>
  </conditionalFormatting>
  <conditionalFormatting sqref="E414:F414">
    <cfRule type="cellIs" dxfId="115" priority="191" stopIfTrue="1" operator="equal">
      <formula>0</formula>
    </cfRule>
  </conditionalFormatting>
  <conditionalFormatting sqref="E415 E417 E419">
    <cfRule type="cellIs" dxfId="114" priority="190" stopIfTrue="1" operator="equal">
      <formula>0</formula>
    </cfRule>
  </conditionalFormatting>
  <conditionalFormatting sqref="E422:F427">
    <cfRule type="cellIs" dxfId="113" priority="189" stopIfTrue="1" operator="equal">
      <formula>0</formula>
    </cfRule>
  </conditionalFormatting>
  <conditionalFormatting sqref="F404">
    <cfRule type="cellIs" dxfId="112" priority="188" stopIfTrue="1" operator="equal">
      <formula>0</formula>
    </cfRule>
  </conditionalFormatting>
  <conditionalFormatting sqref="D423:D427">
    <cfRule type="cellIs" dxfId="111" priority="183" stopIfTrue="1" operator="equal">
      <formula>0</formula>
    </cfRule>
  </conditionalFormatting>
  <conditionalFormatting sqref="E416">
    <cfRule type="cellIs" dxfId="110" priority="168" stopIfTrue="1" operator="equal">
      <formula>0</formula>
    </cfRule>
  </conditionalFormatting>
  <conditionalFormatting sqref="F416">
    <cfRule type="cellIs" dxfId="109" priority="167" stopIfTrue="1" operator="equal">
      <formula>0</formula>
    </cfRule>
  </conditionalFormatting>
  <conditionalFormatting sqref="D416">
    <cfRule type="cellIs" dxfId="108" priority="166" stopIfTrue="1" operator="equal">
      <formula>0</formula>
    </cfRule>
  </conditionalFormatting>
  <conditionalFormatting sqref="D420">
    <cfRule type="cellIs" dxfId="107" priority="158" stopIfTrue="1" operator="equal">
      <formula>0</formula>
    </cfRule>
  </conditionalFormatting>
  <conditionalFormatting sqref="E418">
    <cfRule type="cellIs" dxfId="106" priority="163" stopIfTrue="1" operator="equal">
      <formula>0</formula>
    </cfRule>
  </conditionalFormatting>
  <conditionalFormatting sqref="F420">
    <cfRule type="cellIs" dxfId="105" priority="159" stopIfTrue="1" operator="equal">
      <formula>0</formula>
    </cfRule>
  </conditionalFormatting>
  <conditionalFormatting sqref="E420">
    <cfRule type="cellIs" dxfId="104" priority="160" stopIfTrue="1" operator="equal">
      <formula>0</formula>
    </cfRule>
  </conditionalFormatting>
  <conditionalFormatting sqref="D418">
    <cfRule type="cellIs" dxfId="103" priority="161" stopIfTrue="1" operator="equal">
      <formula>0</formula>
    </cfRule>
  </conditionalFormatting>
  <conditionalFormatting sqref="F418">
    <cfRule type="cellIs" dxfId="102" priority="162" stopIfTrue="1" operator="equal">
      <formula>0</formula>
    </cfRule>
  </conditionalFormatting>
  <conditionalFormatting sqref="E404">
    <cfRule type="cellIs" dxfId="101" priority="154" stopIfTrue="1" operator="equal">
      <formula>0</formula>
    </cfRule>
  </conditionalFormatting>
  <conditionalFormatting sqref="D401">
    <cfRule type="cellIs" dxfId="100" priority="155" stopIfTrue="1" operator="equal">
      <formula>0</formula>
    </cfRule>
  </conditionalFormatting>
  <conditionalFormatting sqref="D389:D392 D394">
    <cfRule type="cellIs" dxfId="99" priority="152" stopIfTrue="1" operator="equal">
      <formula>0</formula>
    </cfRule>
  </conditionalFormatting>
  <conditionalFormatting sqref="D393">
    <cfRule type="cellIs" dxfId="98" priority="149" stopIfTrue="1" operator="equal">
      <formula>0</formula>
    </cfRule>
  </conditionalFormatting>
  <conditionalFormatting sqref="F411 D411">
    <cfRule type="cellIs" dxfId="97" priority="148" stopIfTrue="1" operator="equal">
      <formula>0</formula>
    </cfRule>
  </conditionalFormatting>
  <conditionalFormatting sqref="E410:F410">
    <cfRule type="cellIs" dxfId="96" priority="147" stopIfTrue="1" operator="equal">
      <formula>0</formula>
    </cfRule>
  </conditionalFormatting>
  <conditionalFormatting sqref="E411">
    <cfRule type="cellIs" dxfId="95" priority="146" stopIfTrue="1" operator="equal">
      <formula>0</formula>
    </cfRule>
  </conditionalFormatting>
  <conditionalFormatting sqref="F412:F413">
    <cfRule type="cellIs" dxfId="94" priority="144" stopIfTrue="1" operator="equal">
      <formula>0</formula>
    </cfRule>
  </conditionalFormatting>
  <conditionalFormatting sqref="E412:E413">
    <cfRule type="cellIs" dxfId="93" priority="145" stopIfTrue="1" operator="equal">
      <formula>0</formula>
    </cfRule>
  </conditionalFormatting>
  <conditionalFormatting sqref="D412:D413">
    <cfRule type="cellIs" dxfId="92" priority="143" stopIfTrue="1" operator="equal">
      <formula>0</formula>
    </cfRule>
  </conditionalFormatting>
  <conditionalFormatting sqref="D92:F92">
    <cfRule type="cellIs" dxfId="91" priority="65" stopIfTrue="1" operator="equal">
      <formula>0</formula>
    </cfRule>
  </conditionalFormatting>
  <conditionalFormatting sqref="D21">
    <cfRule type="cellIs" dxfId="90" priority="4" stopIfTrue="1" operator="equal">
      <formula>0</formula>
    </cfRule>
  </conditionalFormatting>
  <conditionalFormatting sqref="D75">
    <cfRule type="cellIs" dxfId="89" priority="3" stopIfTrue="1" operator="equal">
      <formula>0</formula>
    </cfRule>
  </conditionalFormatting>
  <pageMargins left="0.70866141732283472" right="0.70866141732283472" top="0.74803149606299213" bottom="0.74803149606299213" header="0.31496062992125984" footer="0.31496062992125984"/>
  <pageSetup paperSize="9" scale="66" fitToHeight="0" orientation="landscape" r:id="rId1"/>
  <rowBreaks count="2" manualBreakCount="2">
    <brk id="200" max="11" man="1"/>
    <brk id="278"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Q376"/>
  <sheetViews>
    <sheetView showZeros="0" topLeftCell="D1" zoomScale="85" zoomScaleNormal="85" workbookViewId="0">
      <pane ySplit="5" topLeftCell="A126" activePane="bottomLeft" state="frozen"/>
      <selection activeCell="D1" sqref="D1"/>
      <selection pane="bottomLeft" activeCell="G10" sqref="G10:G372"/>
    </sheetView>
  </sheetViews>
  <sheetFormatPr defaultColWidth="9.140625" defaultRowHeight="12.75"/>
  <cols>
    <col min="1" max="1" width="3.7109375" style="16" hidden="1" customWidth="1"/>
    <col min="2" max="2" width="5" style="17" hidden="1" customWidth="1"/>
    <col min="3" max="3" width="4.7109375" style="12" hidden="1" customWidth="1"/>
    <col min="4" max="4" width="13.28515625" style="19" customWidth="1"/>
    <col min="5" max="5" width="74.5703125" style="32" customWidth="1"/>
    <col min="6" max="6" width="9.42578125" style="5" customWidth="1"/>
    <col min="7" max="7" width="12.7109375" style="309" customWidth="1"/>
    <col min="8" max="9" width="10.140625" style="200" customWidth="1"/>
    <col min="10" max="10" width="11.140625" style="200" customWidth="1"/>
    <col min="11" max="12" width="10.140625" style="200" customWidth="1"/>
    <col min="13" max="13" width="11.7109375" style="200" customWidth="1"/>
    <col min="14" max="14" width="9.140625" style="200" customWidth="1"/>
    <col min="15" max="15" width="1.28515625" style="97" customWidth="1"/>
    <col min="16" max="16" width="11.7109375" style="335" customWidth="1"/>
    <col min="17" max="17" width="14.7109375" style="10" bestFit="1" customWidth="1"/>
    <col min="18" max="16384" width="9.140625" style="10"/>
  </cols>
  <sheetData>
    <row r="1" spans="1:17" ht="18">
      <c r="A1" s="17"/>
      <c r="C1" s="17"/>
      <c r="D1" s="49" t="s">
        <v>35</v>
      </c>
      <c r="F1" s="1"/>
      <c r="P1" s="334"/>
    </row>
    <row r="2" spans="1:17">
      <c r="A2" s="37"/>
      <c r="B2" s="38"/>
      <c r="C2" s="38"/>
      <c r="D2" s="39"/>
      <c r="E2" s="25"/>
      <c r="F2" s="1"/>
      <c r="P2" s="334"/>
    </row>
    <row r="3" spans="1:17" s="41" customFormat="1" ht="14.25" customHeight="1">
      <c r="A3" s="58"/>
      <c r="B3" s="58"/>
      <c r="C3" s="58"/>
      <c r="D3" s="381" t="s">
        <v>48</v>
      </c>
      <c r="E3" s="382" t="s">
        <v>49</v>
      </c>
      <c r="F3" s="381" t="s">
        <v>50</v>
      </c>
      <c r="G3" s="388" t="s">
        <v>44</v>
      </c>
      <c r="H3" s="396" t="s">
        <v>133</v>
      </c>
      <c r="I3" s="396"/>
      <c r="J3" s="397"/>
      <c r="K3" s="397"/>
      <c r="L3" s="397"/>
      <c r="M3" s="397"/>
      <c r="N3" s="397"/>
      <c r="O3" s="197"/>
      <c r="P3" s="415" t="s">
        <v>126</v>
      </c>
      <c r="Q3" s="416"/>
    </row>
    <row r="4" spans="1:17" s="41" customFormat="1" ht="14.25">
      <c r="A4" s="58"/>
      <c r="B4" s="58"/>
      <c r="C4" s="58"/>
      <c r="D4" s="381"/>
      <c r="E4" s="382"/>
      <c r="F4" s="381"/>
      <c r="G4" s="388"/>
      <c r="H4" s="396" t="s">
        <v>238</v>
      </c>
      <c r="I4" s="396"/>
      <c r="J4" s="397" t="s">
        <v>46</v>
      </c>
      <c r="K4" s="397" t="s">
        <v>45</v>
      </c>
      <c r="L4" s="396" t="s">
        <v>51</v>
      </c>
      <c r="M4" s="397" t="s">
        <v>52</v>
      </c>
      <c r="N4" s="397" t="s">
        <v>47</v>
      </c>
      <c r="O4" s="417"/>
      <c r="P4" s="403" t="s">
        <v>125</v>
      </c>
      <c r="Q4" s="393" t="s">
        <v>74</v>
      </c>
    </row>
    <row r="5" spans="1:17" s="41" customFormat="1" ht="14.25">
      <c r="A5" s="58"/>
      <c r="B5" s="58"/>
      <c r="C5" s="58"/>
      <c r="D5" s="381"/>
      <c r="E5" s="382"/>
      <c r="F5" s="381"/>
      <c r="G5" s="388"/>
      <c r="H5" s="277" t="s">
        <v>239</v>
      </c>
      <c r="I5" s="277" t="s">
        <v>73</v>
      </c>
      <c r="J5" s="397"/>
      <c r="K5" s="397"/>
      <c r="L5" s="396"/>
      <c r="M5" s="397"/>
      <c r="N5" s="397"/>
      <c r="O5" s="417"/>
      <c r="P5" s="404"/>
      <c r="Q5" s="393"/>
    </row>
    <row r="6" spans="1:17" ht="15">
      <c r="A6" s="44"/>
      <c r="B6" s="44"/>
      <c r="C6" s="44"/>
      <c r="D6" s="161"/>
      <c r="E6" s="162"/>
      <c r="F6" s="163"/>
      <c r="G6" s="310"/>
      <c r="H6" s="237"/>
      <c r="I6" s="237"/>
      <c r="J6" s="237"/>
      <c r="K6" s="237"/>
      <c r="L6" s="237"/>
      <c r="M6" s="237"/>
      <c r="N6" s="237"/>
      <c r="P6" s="313"/>
      <c r="Q6" s="154">
        <f>G6*P6</f>
        <v>0</v>
      </c>
    </row>
    <row r="7" spans="1:17" s="43" customFormat="1" ht="15">
      <c r="A7" s="72"/>
      <c r="B7" s="68"/>
      <c r="C7" s="68"/>
      <c r="D7" s="269"/>
      <c r="E7" s="214" t="s">
        <v>272</v>
      </c>
      <c r="F7" s="50"/>
      <c r="G7" s="311"/>
      <c r="H7" s="238"/>
      <c r="I7" s="238"/>
      <c r="J7" s="238"/>
      <c r="K7" s="238"/>
      <c r="L7" s="238"/>
      <c r="M7" s="238"/>
      <c r="N7" s="238"/>
      <c r="O7" s="98"/>
      <c r="P7" s="314"/>
      <c r="Q7" s="154">
        <f t="shared" ref="Q7:Q70" si="0">G7*P7</f>
        <v>0</v>
      </c>
    </row>
    <row r="8" spans="1:17" s="43" customFormat="1" ht="15">
      <c r="A8" s="72"/>
      <c r="B8" s="68"/>
      <c r="C8" s="68"/>
      <c r="D8" s="269"/>
      <c r="E8" s="214"/>
      <c r="F8" s="50"/>
      <c r="G8" s="311"/>
      <c r="H8" s="238"/>
      <c r="I8" s="238"/>
      <c r="J8" s="238"/>
      <c r="K8" s="238"/>
      <c r="L8" s="238"/>
      <c r="M8" s="238"/>
      <c r="N8" s="238"/>
      <c r="O8" s="98"/>
      <c r="P8" s="314"/>
      <c r="Q8" s="154">
        <f t="shared" si="0"/>
        <v>0</v>
      </c>
    </row>
    <row r="9" spans="1:17" s="43" customFormat="1" ht="15">
      <c r="A9" s="72" t="s">
        <v>0</v>
      </c>
      <c r="B9" s="68" t="s">
        <v>53</v>
      </c>
      <c r="C9" s="68"/>
      <c r="D9" s="59" t="str">
        <f>IF(A9=0,"",IF(C9=0,A9&amp;"."&amp;B9,A9&amp;"."&amp;B9&amp;"."&amp;C9))</f>
        <v>07.005</v>
      </c>
      <c r="E9" s="214" t="s">
        <v>302</v>
      </c>
      <c r="F9" s="50"/>
      <c r="G9" s="311"/>
      <c r="H9" s="238"/>
      <c r="I9" s="238"/>
      <c r="J9" s="238"/>
      <c r="K9" s="238"/>
      <c r="L9" s="238"/>
      <c r="M9" s="238"/>
      <c r="N9" s="238"/>
      <c r="O9" s="98"/>
      <c r="P9" s="314"/>
      <c r="Q9" s="154">
        <f t="shared" si="0"/>
        <v>0</v>
      </c>
    </row>
    <row r="10" spans="1:17" s="43" customFormat="1" ht="14.25" customHeight="1">
      <c r="A10" s="72" t="s">
        <v>0</v>
      </c>
      <c r="B10" s="68" t="s">
        <v>53</v>
      </c>
      <c r="C10" s="68" t="s">
        <v>53</v>
      </c>
      <c r="D10" s="59" t="str">
        <f>IF(A10=0,"",IF(C10=0,A10&amp;"."&amp;B10,A10&amp;"."&amp;B10&amp;"."&amp;C10))</f>
        <v>07.005.005</v>
      </c>
      <c r="E10" s="211" t="s">
        <v>303</v>
      </c>
      <c r="F10" s="50" t="s">
        <v>75</v>
      </c>
      <c r="G10" s="311"/>
      <c r="H10" s="238"/>
      <c r="I10" s="238"/>
      <c r="J10" s="238"/>
      <c r="K10" s="238"/>
      <c r="L10" s="238"/>
      <c r="M10" s="238"/>
      <c r="N10" s="238"/>
      <c r="O10" s="98"/>
      <c r="P10" s="314"/>
      <c r="Q10" s="154"/>
    </row>
    <row r="11" spans="1:17" s="43" customFormat="1" ht="14.25">
      <c r="A11" s="72" t="s">
        <v>0</v>
      </c>
      <c r="B11" s="68" t="s">
        <v>53</v>
      </c>
      <c r="C11" s="68" t="s">
        <v>54</v>
      </c>
      <c r="D11" s="59" t="str">
        <f>IF(A11=0,"",IF(C11=0,A11&amp;"."&amp;B11,A11&amp;"."&amp;B11&amp;"."&amp;C11))</f>
        <v>07.005.010</v>
      </c>
      <c r="E11" s="211" t="s">
        <v>304</v>
      </c>
      <c r="F11" s="50" t="s">
        <v>75</v>
      </c>
      <c r="G11" s="311"/>
      <c r="H11" s="238"/>
      <c r="I11" s="238"/>
      <c r="J11" s="238"/>
      <c r="K11" s="238"/>
      <c r="L11" s="238"/>
      <c r="M11" s="238"/>
      <c r="N11" s="238"/>
      <c r="O11" s="98"/>
      <c r="P11" s="314"/>
      <c r="Q11" s="154"/>
    </row>
    <row r="12" spans="1:17" s="43" customFormat="1" ht="14.25">
      <c r="A12" s="72" t="s">
        <v>0</v>
      </c>
      <c r="B12" s="68" t="s">
        <v>53</v>
      </c>
      <c r="C12" s="68" t="s">
        <v>55</v>
      </c>
      <c r="D12" s="59" t="str">
        <f>IF(A12=0,"",IF(C12=0,A12&amp;"."&amp;B12,A12&amp;"."&amp;B12&amp;"."&amp;C12))</f>
        <v>07.005.015</v>
      </c>
      <c r="E12" s="211" t="s">
        <v>305</v>
      </c>
      <c r="F12" s="50" t="s">
        <v>75</v>
      </c>
      <c r="G12" s="311"/>
      <c r="H12" s="238"/>
      <c r="I12" s="238"/>
      <c r="J12" s="238"/>
      <c r="K12" s="238"/>
      <c r="L12" s="238"/>
      <c r="M12" s="238"/>
      <c r="N12" s="238"/>
      <c r="O12" s="98"/>
      <c r="P12" s="314">
        <v>500</v>
      </c>
      <c r="Q12" s="154">
        <f>G12*P12</f>
        <v>0</v>
      </c>
    </row>
    <row r="13" spans="1:17" s="43" customFormat="1" ht="14.25">
      <c r="A13" s="72" t="s">
        <v>0</v>
      </c>
      <c r="B13" s="68" t="s">
        <v>53</v>
      </c>
      <c r="C13" s="68" t="s">
        <v>56</v>
      </c>
      <c r="D13" s="59" t="str">
        <f>IF(A13=0,"",IF(C13=0,A13&amp;"."&amp;B13,A13&amp;"."&amp;B13&amp;"."&amp;C13))</f>
        <v>07.005.020</v>
      </c>
      <c r="E13" s="211" t="s">
        <v>210</v>
      </c>
      <c r="F13" s="50" t="s">
        <v>75</v>
      </c>
      <c r="G13" s="311"/>
      <c r="H13" s="238"/>
      <c r="I13" s="238"/>
      <c r="J13" s="238"/>
      <c r="K13" s="238"/>
      <c r="L13" s="238"/>
      <c r="M13" s="238"/>
      <c r="N13" s="238"/>
      <c r="O13" s="98"/>
      <c r="P13" s="314"/>
      <c r="Q13" s="154"/>
    </row>
    <row r="14" spans="1:17" s="43" customFormat="1" ht="14.25">
      <c r="A14" s="72"/>
      <c r="B14" s="68"/>
      <c r="C14" s="68"/>
      <c r="D14" s="59"/>
      <c r="E14" s="211"/>
      <c r="F14" s="50"/>
      <c r="G14" s="311"/>
      <c r="H14" s="238"/>
      <c r="I14" s="238"/>
      <c r="J14" s="238"/>
      <c r="K14" s="238"/>
      <c r="L14" s="238"/>
      <c r="M14" s="238"/>
      <c r="N14" s="238"/>
      <c r="O14" s="98"/>
      <c r="P14" s="314"/>
      <c r="Q14" s="154">
        <f t="shared" si="0"/>
        <v>0</v>
      </c>
    </row>
    <row r="15" spans="1:17" s="43" customFormat="1" ht="15">
      <c r="A15" s="72" t="s">
        <v>0</v>
      </c>
      <c r="B15" s="68" t="s">
        <v>54</v>
      </c>
      <c r="C15" s="68"/>
      <c r="D15" s="59" t="str">
        <f>IF(A15=0,"",IF(C15=0,A15&amp;"."&amp;B15,A15&amp;"."&amp;B15&amp;"."&amp;C15))</f>
        <v>07.010</v>
      </c>
      <c r="E15" s="214" t="s">
        <v>306</v>
      </c>
      <c r="F15" s="50"/>
      <c r="G15" s="311"/>
      <c r="H15" s="238"/>
      <c r="I15" s="238"/>
      <c r="J15" s="238"/>
      <c r="K15" s="238"/>
      <c r="L15" s="238"/>
      <c r="M15" s="238"/>
      <c r="N15" s="238"/>
      <c r="O15" s="98"/>
      <c r="P15" s="314"/>
      <c r="Q15" s="154">
        <f t="shared" si="0"/>
        <v>0</v>
      </c>
    </row>
    <row r="16" spans="1:17" s="43" customFormat="1" ht="14.25">
      <c r="A16" s="72" t="s">
        <v>0</v>
      </c>
      <c r="B16" s="68" t="s">
        <v>54</v>
      </c>
      <c r="C16" s="68" t="s">
        <v>53</v>
      </c>
      <c r="D16" s="59" t="str">
        <f>IF(A16=0,"",IF(C16=0,A16&amp;"."&amp;B16,A16&amp;"."&amp;B16&amp;"."&amp;C16))</f>
        <v>07.010.005</v>
      </c>
      <c r="E16" s="211" t="s">
        <v>303</v>
      </c>
      <c r="F16" s="50" t="s">
        <v>75</v>
      </c>
      <c r="G16" s="311"/>
      <c r="H16" s="238"/>
      <c r="I16" s="238"/>
      <c r="J16" s="238"/>
      <c r="K16" s="238"/>
      <c r="L16" s="238"/>
      <c r="M16" s="238"/>
      <c r="N16" s="238"/>
      <c r="O16" s="98"/>
      <c r="P16" s="314"/>
      <c r="Q16" s="154">
        <f t="shared" si="0"/>
        <v>0</v>
      </c>
    </row>
    <row r="17" spans="1:17" s="43" customFormat="1" ht="14.25">
      <c r="A17" s="72" t="s">
        <v>0</v>
      </c>
      <c r="B17" s="68" t="s">
        <v>54</v>
      </c>
      <c r="C17" s="68" t="s">
        <v>54</v>
      </c>
      <c r="D17" s="59" t="str">
        <f>IF(A17=0,"",IF(C17=0,A17&amp;"."&amp;B17,A17&amp;"."&amp;B17&amp;"."&amp;C17))</f>
        <v>07.010.010</v>
      </c>
      <c r="E17" s="211" t="s">
        <v>304</v>
      </c>
      <c r="F17" s="50" t="s">
        <v>75</v>
      </c>
      <c r="G17" s="311"/>
      <c r="H17" s="238"/>
      <c r="I17" s="238"/>
      <c r="J17" s="238"/>
      <c r="K17" s="238"/>
      <c r="L17" s="238"/>
      <c r="M17" s="238"/>
      <c r="N17" s="238"/>
      <c r="O17" s="98"/>
      <c r="P17" s="314"/>
      <c r="Q17" s="154">
        <f t="shared" si="0"/>
        <v>0</v>
      </c>
    </row>
    <row r="18" spans="1:17" s="43" customFormat="1" ht="14.25">
      <c r="A18" s="72" t="s">
        <v>0</v>
      </c>
      <c r="B18" s="68" t="s">
        <v>54</v>
      </c>
      <c r="C18" s="68" t="s">
        <v>55</v>
      </c>
      <c r="D18" s="59" t="str">
        <f>IF(A18=0,"",IF(C18=0,A18&amp;"."&amp;B18,A18&amp;"."&amp;B18&amp;"."&amp;C18))</f>
        <v>07.010.015</v>
      </c>
      <c r="E18" s="211" t="s">
        <v>305</v>
      </c>
      <c r="F18" s="50" t="s">
        <v>75</v>
      </c>
      <c r="G18" s="311"/>
      <c r="H18" s="238"/>
      <c r="I18" s="238"/>
      <c r="J18" s="238"/>
      <c r="K18" s="238"/>
      <c r="L18" s="238"/>
      <c r="M18" s="238"/>
      <c r="N18" s="238"/>
      <c r="O18" s="98"/>
      <c r="P18" s="314"/>
      <c r="Q18" s="154">
        <f t="shared" si="0"/>
        <v>0</v>
      </c>
    </row>
    <row r="19" spans="1:17" s="43" customFormat="1" ht="14.25">
      <c r="A19" s="72" t="s">
        <v>0</v>
      </c>
      <c r="B19" s="68" t="s">
        <v>54</v>
      </c>
      <c r="C19" s="68" t="s">
        <v>56</v>
      </c>
      <c r="D19" s="59" t="str">
        <f>IF(A19=0,"",IF(C19=0,A19&amp;"."&amp;B19,A19&amp;"."&amp;B19&amp;"."&amp;C19))</f>
        <v>07.010.020</v>
      </c>
      <c r="E19" s="211" t="s">
        <v>210</v>
      </c>
      <c r="F19" s="50" t="s">
        <v>75</v>
      </c>
      <c r="G19" s="311"/>
      <c r="H19" s="238"/>
      <c r="I19" s="238"/>
      <c r="J19" s="238"/>
      <c r="K19" s="238"/>
      <c r="L19" s="238"/>
      <c r="M19" s="238"/>
      <c r="N19" s="238"/>
      <c r="O19" s="98"/>
      <c r="P19" s="314"/>
      <c r="Q19" s="154">
        <f t="shared" si="0"/>
        <v>0</v>
      </c>
    </row>
    <row r="20" spans="1:17" s="43" customFormat="1" ht="14.25">
      <c r="A20" s="72"/>
      <c r="B20" s="68"/>
      <c r="C20" s="68"/>
      <c r="D20" s="59"/>
      <c r="E20" s="211"/>
      <c r="F20" s="50"/>
      <c r="G20" s="311"/>
      <c r="H20" s="238"/>
      <c r="I20" s="238"/>
      <c r="J20" s="238"/>
      <c r="K20" s="238"/>
      <c r="L20" s="238"/>
      <c r="M20" s="238"/>
      <c r="N20" s="238"/>
      <c r="O20" s="98"/>
      <c r="P20" s="314"/>
      <c r="Q20" s="154">
        <f t="shared" si="0"/>
        <v>0</v>
      </c>
    </row>
    <row r="21" spans="1:17" s="210" customFormat="1" ht="15">
      <c r="A21" s="72"/>
      <c r="B21" s="68"/>
      <c r="C21" s="68"/>
      <c r="D21" s="59"/>
      <c r="E21" s="212" t="s">
        <v>279</v>
      </c>
      <c r="F21" s="50"/>
      <c r="G21" s="311"/>
      <c r="H21" s="247"/>
      <c r="I21" s="247"/>
      <c r="J21" s="247"/>
      <c r="K21" s="247"/>
      <c r="L21" s="247"/>
      <c r="M21" s="247"/>
      <c r="N21" s="247"/>
      <c r="O21" s="209"/>
      <c r="P21" s="314"/>
      <c r="Q21" s="154">
        <f t="shared" si="0"/>
        <v>0</v>
      </c>
    </row>
    <row r="22" spans="1:17" s="43" customFormat="1" ht="15">
      <c r="A22" s="72"/>
      <c r="B22" s="68"/>
      <c r="C22" s="68"/>
      <c r="D22" s="269"/>
      <c r="E22" s="214"/>
      <c r="F22" s="50"/>
      <c r="G22" s="311"/>
      <c r="H22" s="238"/>
      <c r="I22" s="238"/>
      <c r="J22" s="238"/>
      <c r="K22" s="238"/>
      <c r="L22" s="238"/>
      <c r="M22" s="238"/>
      <c r="N22" s="238"/>
      <c r="O22" s="98"/>
      <c r="P22" s="314"/>
      <c r="Q22" s="154">
        <f t="shared" si="0"/>
        <v>0</v>
      </c>
    </row>
    <row r="23" spans="1:17" ht="30">
      <c r="A23" s="8"/>
      <c r="B23" s="9"/>
      <c r="C23" s="9"/>
      <c r="D23" s="59" t="str">
        <f t="shared" ref="D23:D140" si="1">IF(A23=0,"",IF(C23=0,A23&amp;"."&amp;B23,A23&amp;"."&amp;B23&amp;"."&amp;C23))</f>
        <v/>
      </c>
      <c r="E23" s="214" t="s">
        <v>307</v>
      </c>
      <c r="F23" s="63"/>
      <c r="G23" s="311"/>
      <c r="H23" s="238"/>
      <c r="I23" s="238"/>
      <c r="J23" s="238"/>
      <c r="K23" s="238"/>
      <c r="L23" s="238"/>
      <c r="M23" s="238"/>
      <c r="N23" s="238"/>
      <c r="P23" s="314"/>
      <c r="Q23" s="154">
        <f t="shared" si="0"/>
        <v>0</v>
      </c>
    </row>
    <row r="24" spans="1:17" ht="15">
      <c r="A24" s="8"/>
      <c r="B24" s="9"/>
      <c r="C24" s="9"/>
      <c r="D24" s="59" t="str">
        <f t="shared" si="1"/>
        <v/>
      </c>
      <c r="E24" s="212"/>
      <c r="F24" s="63"/>
      <c r="G24" s="311"/>
      <c r="H24" s="238"/>
      <c r="I24" s="238"/>
      <c r="J24" s="238"/>
      <c r="K24" s="238"/>
      <c r="L24" s="238"/>
      <c r="M24" s="238"/>
      <c r="N24" s="238"/>
      <c r="P24" s="314"/>
      <c r="Q24" s="154">
        <f t="shared" si="0"/>
        <v>0</v>
      </c>
    </row>
    <row r="25" spans="1:17" ht="15">
      <c r="A25" s="8" t="s">
        <v>0</v>
      </c>
      <c r="B25" s="9" t="s">
        <v>55</v>
      </c>
      <c r="C25" s="9"/>
      <c r="D25" s="59" t="str">
        <f t="shared" si="1"/>
        <v>07.015</v>
      </c>
      <c r="E25" s="214" t="s">
        <v>277</v>
      </c>
      <c r="F25" s="63"/>
      <c r="G25" s="311"/>
      <c r="H25" s="238"/>
      <c r="I25" s="238"/>
      <c r="J25" s="238"/>
      <c r="K25" s="238"/>
      <c r="L25" s="238"/>
      <c r="M25" s="238"/>
      <c r="N25" s="238"/>
      <c r="P25" s="314"/>
      <c r="Q25" s="154">
        <f t="shared" si="0"/>
        <v>0</v>
      </c>
    </row>
    <row r="26" spans="1:17" ht="14.25">
      <c r="A26" s="8" t="s">
        <v>0</v>
      </c>
      <c r="B26" s="9" t="s">
        <v>55</v>
      </c>
      <c r="C26" s="68" t="s">
        <v>53</v>
      </c>
      <c r="D26" s="59" t="str">
        <f t="shared" si="1"/>
        <v>07.015.005</v>
      </c>
      <c r="E26" s="211" t="s">
        <v>22</v>
      </c>
      <c r="F26" s="63" t="s">
        <v>70</v>
      </c>
      <c r="G26" s="311"/>
      <c r="H26" s="238"/>
      <c r="I26" s="238"/>
      <c r="J26" s="238"/>
      <c r="K26" s="238"/>
      <c r="L26" s="238"/>
      <c r="M26" s="238"/>
      <c r="N26" s="238"/>
      <c r="P26" s="314">
        <v>1000</v>
      </c>
      <c r="Q26" s="154">
        <f t="shared" si="0"/>
        <v>0</v>
      </c>
    </row>
    <row r="27" spans="1:17" ht="14.25">
      <c r="A27" s="8" t="s">
        <v>0</v>
      </c>
      <c r="B27" s="9" t="s">
        <v>55</v>
      </c>
      <c r="C27" s="68" t="s">
        <v>54</v>
      </c>
      <c r="D27" s="59" t="str">
        <f t="shared" si="1"/>
        <v>07.015.010</v>
      </c>
      <c r="E27" s="144" t="s">
        <v>308</v>
      </c>
      <c r="F27" s="63" t="s">
        <v>70</v>
      </c>
      <c r="G27" s="311"/>
      <c r="H27" s="238"/>
      <c r="I27" s="238"/>
      <c r="J27" s="238"/>
      <c r="K27" s="238"/>
      <c r="L27" s="238"/>
      <c r="M27" s="238"/>
      <c r="N27" s="238"/>
      <c r="P27" s="314"/>
      <c r="Q27" s="154">
        <f t="shared" si="0"/>
        <v>0</v>
      </c>
    </row>
    <row r="28" spans="1:17" ht="15">
      <c r="A28" s="8"/>
      <c r="B28" s="9"/>
      <c r="C28" s="9"/>
      <c r="D28" s="59" t="str">
        <f t="shared" si="1"/>
        <v/>
      </c>
      <c r="E28" s="212"/>
      <c r="F28" s="63"/>
      <c r="G28" s="311"/>
      <c r="H28" s="238"/>
      <c r="I28" s="238"/>
      <c r="J28" s="238"/>
      <c r="K28" s="238"/>
      <c r="L28" s="238"/>
      <c r="M28" s="238"/>
      <c r="N28" s="238"/>
      <c r="P28" s="314"/>
      <c r="Q28" s="154">
        <f t="shared" si="0"/>
        <v>0</v>
      </c>
    </row>
    <row r="29" spans="1:17" ht="15">
      <c r="A29" s="8" t="s">
        <v>0</v>
      </c>
      <c r="B29" s="9" t="s">
        <v>56</v>
      </c>
      <c r="C29" s="9"/>
      <c r="D29" s="59" t="str">
        <f t="shared" si="1"/>
        <v>07.020</v>
      </c>
      <c r="E29" s="214" t="s">
        <v>309</v>
      </c>
      <c r="F29" s="63"/>
      <c r="G29" s="311"/>
      <c r="H29" s="238"/>
      <c r="I29" s="238"/>
      <c r="J29" s="238"/>
      <c r="K29" s="238"/>
      <c r="L29" s="238"/>
      <c r="M29" s="238"/>
      <c r="N29" s="238"/>
      <c r="P29" s="314"/>
      <c r="Q29" s="154">
        <f t="shared" si="0"/>
        <v>0</v>
      </c>
    </row>
    <row r="30" spans="1:17" ht="14.25">
      <c r="A30" s="8" t="s">
        <v>0</v>
      </c>
      <c r="B30" s="9" t="s">
        <v>56</v>
      </c>
      <c r="C30" s="68" t="s">
        <v>53</v>
      </c>
      <c r="D30" s="59" t="str">
        <f t="shared" si="1"/>
        <v>07.020.005</v>
      </c>
      <c r="E30" s="211" t="s">
        <v>310</v>
      </c>
      <c r="F30" s="63" t="s">
        <v>70</v>
      </c>
      <c r="G30" s="311"/>
      <c r="H30" s="238"/>
      <c r="I30" s="238"/>
      <c r="J30" s="238"/>
      <c r="K30" s="238"/>
      <c r="L30" s="238"/>
      <c r="M30" s="238"/>
      <c r="N30" s="238"/>
      <c r="P30" s="314">
        <v>1000</v>
      </c>
      <c r="Q30" s="154">
        <f t="shared" si="0"/>
        <v>0</v>
      </c>
    </row>
    <row r="31" spans="1:17" ht="14.25">
      <c r="A31" s="8" t="s">
        <v>0</v>
      </c>
      <c r="B31" s="9" t="s">
        <v>56</v>
      </c>
      <c r="C31" s="68" t="s">
        <v>54</v>
      </c>
      <c r="D31" s="59" t="str">
        <f t="shared" si="1"/>
        <v>07.020.010</v>
      </c>
      <c r="E31" s="144" t="s">
        <v>308</v>
      </c>
      <c r="F31" s="63" t="s">
        <v>70</v>
      </c>
      <c r="G31" s="311"/>
      <c r="H31" s="238"/>
      <c r="I31" s="238"/>
      <c r="J31" s="238"/>
      <c r="K31" s="238"/>
      <c r="L31" s="238"/>
      <c r="M31" s="238"/>
      <c r="N31" s="238"/>
      <c r="P31" s="314"/>
      <c r="Q31" s="154">
        <f t="shared" si="0"/>
        <v>0</v>
      </c>
    </row>
    <row r="32" spans="1:17" ht="14.25">
      <c r="A32" s="8"/>
      <c r="B32" s="9"/>
      <c r="C32" s="68"/>
      <c r="D32" s="59"/>
      <c r="E32" s="211"/>
      <c r="F32" s="63"/>
      <c r="G32" s="311"/>
      <c r="H32" s="238"/>
      <c r="I32" s="238"/>
      <c r="J32" s="238"/>
      <c r="K32" s="238"/>
      <c r="L32" s="238"/>
      <c r="M32" s="238"/>
      <c r="N32" s="238"/>
      <c r="P32" s="314"/>
      <c r="Q32" s="154">
        <f t="shared" si="0"/>
        <v>0</v>
      </c>
    </row>
    <row r="33" spans="1:17" ht="15">
      <c r="A33" s="8" t="s">
        <v>0</v>
      </c>
      <c r="B33" s="9" t="s">
        <v>57</v>
      </c>
      <c r="C33" s="68"/>
      <c r="D33" s="59" t="str">
        <f>IF(A33=0,"",IF(C33=0,A33&amp;"."&amp;B33,A33&amp;"."&amp;B33&amp;"."&amp;C33))</f>
        <v>07.025</v>
      </c>
      <c r="E33" s="214" t="s">
        <v>311</v>
      </c>
      <c r="F33" s="63"/>
      <c r="G33" s="311"/>
      <c r="H33" s="238"/>
      <c r="I33" s="238"/>
      <c r="J33" s="238"/>
      <c r="K33" s="238"/>
      <c r="L33" s="238"/>
      <c r="M33" s="238"/>
      <c r="N33" s="238"/>
      <c r="P33" s="314"/>
      <c r="Q33" s="154">
        <f t="shared" si="0"/>
        <v>0</v>
      </c>
    </row>
    <row r="34" spans="1:17" ht="14.25">
      <c r="A34" s="8" t="s">
        <v>0</v>
      </c>
      <c r="B34" s="9" t="s">
        <v>57</v>
      </c>
      <c r="C34" s="68" t="s">
        <v>53</v>
      </c>
      <c r="D34" s="59" t="str">
        <f>IF(A34=0,"",IF(C34=0,A34&amp;"."&amp;B34,A34&amp;"."&amp;B34&amp;"."&amp;C34))</f>
        <v>07.025.005</v>
      </c>
      <c r="E34" s="211" t="s">
        <v>22</v>
      </c>
      <c r="F34" s="63" t="s">
        <v>70</v>
      </c>
      <c r="G34" s="311"/>
      <c r="H34" s="238"/>
      <c r="I34" s="238"/>
      <c r="J34" s="238"/>
      <c r="K34" s="238"/>
      <c r="L34" s="238"/>
      <c r="M34" s="238"/>
      <c r="N34" s="238"/>
      <c r="P34" s="314">
        <v>1000</v>
      </c>
      <c r="Q34" s="154">
        <f t="shared" si="0"/>
        <v>0</v>
      </c>
    </row>
    <row r="35" spans="1:17" ht="14.25">
      <c r="A35" s="8" t="s">
        <v>0</v>
      </c>
      <c r="B35" s="9" t="s">
        <v>57</v>
      </c>
      <c r="C35" s="68" t="s">
        <v>54</v>
      </c>
      <c r="D35" s="59" t="str">
        <f>IF(A35=0,"",IF(C35=0,A35&amp;"."&amp;B35,A35&amp;"."&amp;B35&amp;"."&amp;C35))</f>
        <v>07.025.010</v>
      </c>
      <c r="E35" s="144" t="s">
        <v>308</v>
      </c>
      <c r="F35" s="63" t="s">
        <v>70</v>
      </c>
      <c r="G35" s="311"/>
      <c r="H35" s="238"/>
      <c r="I35" s="238"/>
      <c r="J35" s="238"/>
      <c r="K35" s="238"/>
      <c r="L35" s="238"/>
      <c r="M35" s="238"/>
      <c r="N35" s="238"/>
      <c r="P35" s="314"/>
      <c r="Q35" s="154">
        <f t="shared" si="0"/>
        <v>0</v>
      </c>
    </row>
    <row r="36" spans="1:17" ht="14.25">
      <c r="A36" s="8"/>
      <c r="B36" s="9"/>
      <c r="C36" s="68"/>
      <c r="D36" s="59"/>
      <c r="E36" s="211"/>
      <c r="F36" s="63"/>
      <c r="G36" s="311"/>
      <c r="H36" s="238"/>
      <c r="I36" s="238"/>
      <c r="J36" s="238"/>
      <c r="K36" s="238"/>
      <c r="L36" s="238"/>
      <c r="M36" s="238"/>
      <c r="N36" s="238"/>
      <c r="P36" s="314"/>
      <c r="Q36" s="154">
        <f t="shared" si="0"/>
        <v>0</v>
      </c>
    </row>
    <row r="37" spans="1:17" ht="15">
      <c r="A37" s="8" t="s">
        <v>0</v>
      </c>
      <c r="B37" s="9" t="s">
        <v>58</v>
      </c>
      <c r="C37" s="68"/>
      <c r="D37" s="59" t="str">
        <f>IF(A37=0,"",IF(C37=0,A37&amp;"."&amp;B37,A37&amp;"."&amp;B37&amp;"."&amp;C37))</f>
        <v>07.030</v>
      </c>
      <c r="E37" s="214" t="s">
        <v>312</v>
      </c>
      <c r="F37" s="63"/>
      <c r="G37" s="311"/>
      <c r="H37" s="238"/>
      <c r="I37" s="238"/>
      <c r="J37" s="238"/>
      <c r="K37" s="238"/>
      <c r="L37" s="238"/>
      <c r="M37" s="238"/>
      <c r="N37" s="238"/>
      <c r="P37" s="314"/>
      <c r="Q37" s="154">
        <f t="shared" si="0"/>
        <v>0</v>
      </c>
    </row>
    <row r="38" spans="1:17" ht="14.25">
      <c r="A38" s="8" t="s">
        <v>0</v>
      </c>
      <c r="B38" s="9" t="s">
        <v>58</v>
      </c>
      <c r="C38" s="68" t="s">
        <v>53</v>
      </c>
      <c r="D38" s="59" t="str">
        <f>IF(A38=0,"",IF(C38=0,A38&amp;"."&amp;B38,A38&amp;"."&amp;B38&amp;"."&amp;C38))</f>
        <v>07.030.005</v>
      </c>
      <c r="E38" s="211" t="s">
        <v>310</v>
      </c>
      <c r="F38" s="63" t="s">
        <v>70</v>
      </c>
      <c r="G38" s="311"/>
      <c r="H38" s="238"/>
      <c r="I38" s="238"/>
      <c r="J38" s="238"/>
      <c r="K38" s="238"/>
      <c r="L38" s="238"/>
      <c r="M38" s="238"/>
      <c r="N38" s="238"/>
      <c r="P38" s="314">
        <v>1000</v>
      </c>
      <c r="Q38" s="154">
        <f t="shared" si="0"/>
        <v>0</v>
      </c>
    </row>
    <row r="39" spans="1:17" ht="14.25">
      <c r="A39" s="8" t="s">
        <v>0</v>
      </c>
      <c r="B39" s="9" t="s">
        <v>58</v>
      </c>
      <c r="C39" s="68" t="s">
        <v>54</v>
      </c>
      <c r="D39" s="59" t="str">
        <f>IF(A39=0,"",IF(C39=0,A39&amp;"."&amp;B39,A39&amp;"."&amp;B39&amp;"."&amp;C39))</f>
        <v>07.030.010</v>
      </c>
      <c r="E39" s="144" t="s">
        <v>308</v>
      </c>
      <c r="F39" s="63" t="s">
        <v>70</v>
      </c>
      <c r="G39" s="311"/>
      <c r="H39" s="238"/>
      <c r="I39" s="238"/>
      <c r="J39" s="238"/>
      <c r="K39" s="238"/>
      <c r="L39" s="238"/>
      <c r="M39" s="238"/>
      <c r="N39" s="238"/>
      <c r="P39" s="314"/>
      <c r="Q39" s="154">
        <f t="shared" si="0"/>
        <v>0</v>
      </c>
    </row>
    <row r="40" spans="1:17" ht="14.25">
      <c r="A40" s="8"/>
      <c r="B40" s="9"/>
      <c r="C40" s="68"/>
      <c r="D40" s="59"/>
      <c r="E40" s="144"/>
      <c r="F40" s="63"/>
      <c r="G40" s="311"/>
      <c r="H40" s="238"/>
      <c r="I40" s="238"/>
      <c r="J40" s="238"/>
      <c r="K40" s="238"/>
      <c r="L40" s="238"/>
      <c r="M40" s="238"/>
      <c r="N40" s="238"/>
      <c r="P40" s="314"/>
      <c r="Q40" s="154">
        <f t="shared" si="0"/>
        <v>0</v>
      </c>
    </row>
    <row r="41" spans="1:17" ht="15">
      <c r="A41" s="8"/>
      <c r="B41" s="9"/>
      <c r="C41" s="68"/>
      <c r="D41" s="59" t="str">
        <f>IF(A41=0,"",IF(C41=0,A41&amp;"."&amp;B41,A41&amp;"."&amp;B41&amp;"."&amp;C41))</f>
        <v/>
      </c>
      <c r="E41" s="214" t="s">
        <v>438</v>
      </c>
      <c r="F41" s="63"/>
      <c r="G41" s="311"/>
      <c r="H41" s="238"/>
      <c r="I41" s="238"/>
      <c r="J41" s="238"/>
      <c r="K41" s="238"/>
      <c r="L41" s="238"/>
      <c r="M41" s="238"/>
      <c r="N41" s="238"/>
      <c r="P41" s="314"/>
      <c r="Q41" s="154">
        <f t="shared" si="0"/>
        <v>0</v>
      </c>
    </row>
    <row r="42" spans="1:17" ht="14.25">
      <c r="A42" s="8"/>
      <c r="B42" s="9"/>
      <c r="C42" s="68"/>
      <c r="D42" s="59" t="str">
        <f>IF(A42=0,"",IF(C42=0,A42&amp;"."&amp;B42,A42&amp;"."&amp;B42&amp;"."&amp;C42))</f>
        <v/>
      </c>
      <c r="E42" s="211" t="s">
        <v>318</v>
      </c>
      <c r="F42" s="63" t="s">
        <v>70</v>
      </c>
      <c r="G42" s="311"/>
      <c r="H42" s="238"/>
      <c r="I42" s="238"/>
      <c r="J42" s="238"/>
      <c r="K42" s="238"/>
      <c r="L42" s="238"/>
      <c r="M42" s="238"/>
      <c r="N42" s="238"/>
      <c r="P42" s="314"/>
      <c r="Q42" s="154">
        <f t="shared" si="0"/>
        <v>0</v>
      </c>
    </row>
    <row r="43" spans="1:17" ht="14.25">
      <c r="A43" s="8"/>
      <c r="B43" s="9"/>
      <c r="C43" s="68"/>
      <c r="D43" s="59" t="str">
        <f>IF(A43=0,"",IF(C43=0,A43&amp;"."&amp;B43,A43&amp;"."&amp;B43&amp;"."&amp;C43))</f>
        <v/>
      </c>
      <c r="E43" s="144" t="s">
        <v>308</v>
      </c>
      <c r="F43" s="63" t="s">
        <v>70</v>
      </c>
      <c r="G43" s="311"/>
      <c r="H43" s="238"/>
      <c r="I43" s="238"/>
      <c r="J43" s="238"/>
      <c r="K43" s="238"/>
      <c r="L43" s="238"/>
      <c r="M43" s="238"/>
      <c r="N43" s="238"/>
      <c r="P43" s="314"/>
      <c r="Q43" s="154">
        <f t="shared" si="0"/>
        <v>0</v>
      </c>
    </row>
    <row r="44" spans="1:17" ht="14.25">
      <c r="A44" s="8"/>
      <c r="B44" s="9"/>
      <c r="C44" s="68"/>
      <c r="D44" s="59"/>
      <c r="E44" s="144"/>
      <c r="F44" s="63"/>
      <c r="G44" s="311"/>
      <c r="H44" s="238"/>
      <c r="I44" s="238"/>
      <c r="J44" s="238"/>
      <c r="K44" s="238"/>
      <c r="L44" s="238"/>
      <c r="M44" s="238"/>
      <c r="N44" s="238"/>
      <c r="P44" s="314"/>
      <c r="Q44" s="154">
        <f t="shared" si="0"/>
        <v>0</v>
      </c>
    </row>
    <row r="45" spans="1:17" ht="15">
      <c r="A45" s="8"/>
      <c r="B45" s="9"/>
      <c r="C45" s="68"/>
      <c r="D45" s="59" t="str">
        <f>IF(A45=0,"",IF(C45=0,A45&amp;"."&amp;B45,A45&amp;"."&amp;B45&amp;"."&amp;C45))</f>
        <v/>
      </c>
      <c r="E45" s="214" t="s">
        <v>439</v>
      </c>
      <c r="F45" s="63"/>
      <c r="G45" s="311"/>
      <c r="H45" s="238"/>
      <c r="I45" s="238"/>
      <c r="J45" s="238"/>
      <c r="K45" s="238"/>
      <c r="L45" s="238"/>
      <c r="M45" s="238"/>
      <c r="N45" s="238"/>
      <c r="P45" s="314"/>
      <c r="Q45" s="154">
        <f t="shared" si="0"/>
        <v>0</v>
      </c>
    </row>
    <row r="46" spans="1:17" ht="14.25">
      <c r="A46" s="8"/>
      <c r="B46" s="9"/>
      <c r="C46" s="68"/>
      <c r="D46" s="59" t="str">
        <f>IF(A46=0,"",IF(C46=0,A46&amp;"."&amp;B46,A46&amp;"."&amp;B46&amp;"."&amp;C46))</f>
        <v/>
      </c>
      <c r="E46" s="211" t="s">
        <v>310</v>
      </c>
      <c r="F46" s="63" t="s">
        <v>70</v>
      </c>
      <c r="G46" s="311"/>
      <c r="H46" s="238"/>
      <c r="I46" s="238"/>
      <c r="J46" s="238"/>
      <c r="K46" s="238"/>
      <c r="L46" s="238"/>
      <c r="M46" s="238"/>
      <c r="N46" s="238"/>
      <c r="P46" s="314"/>
      <c r="Q46" s="154">
        <f t="shared" si="0"/>
        <v>0</v>
      </c>
    </row>
    <row r="47" spans="1:17" ht="14.25">
      <c r="A47" s="8"/>
      <c r="B47" s="9"/>
      <c r="C47" s="68"/>
      <c r="D47" s="59" t="str">
        <f>IF(A47=0,"",IF(C47=0,A47&amp;"."&amp;B47,A47&amp;"."&amp;B47&amp;"."&amp;C47))</f>
        <v/>
      </c>
      <c r="E47" s="144" t="s">
        <v>308</v>
      </c>
      <c r="F47" s="63" t="s">
        <v>70</v>
      </c>
      <c r="G47" s="311"/>
      <c r="H47" s="238"/>
      <c r="I47" s="238"/>
      <c r="J47" s="238"/>
      <c r="K47" s="238"/>
      <c r="L47" s="238"/>
      <c r="M47" s="238"/>
      <c r="N47" s="238"/>
      <c r="P47" s="314"/>
      <c r="Q47" s="154">
        <f t="shared" si="0"/>
        <v>0</v>
      </c>
    </row>
    <row r="48" spans="1:17" ht="14.25">
      <c r="A48" s="8"/>
      <c r="B48" s="9"/>
      <c r="C48" s="68"/>
      <c r="D48" s="59"/>
      <c r="E48" s="144"/>
      <c r="F48" s="63"/>
      <c r="G48" s="311"/>
      <c r="H48" s="238"/>
      <c r="I48" s="238"/>
      <c r="J48" s="238"/>
      <c r="K48" s="238"/>
      <c r="L48" s="238"/>
      <c r="M48" s="238"/>
      <c r="N48" s="238"/>
      <c r="P48" s="314"/>
      <c r="Q48" s="154">
        <f t="shared" si="0"/>
        <v>0</v>
      </c>
    </row>
    <row r="49" spans="1:17" ht="14.25">
      <c r="A49" s="8"/>
      <c r="B49" s="9"/>
      <c r="C49" s="68"/>
      <c r="D49" s="59"/>
      <c r="E49" s="211"/>
      <c r="F49" s="63"/>
      <c r="G49" s="311"/>
      <c r="H49" s="238"/>
      <c r="I49" s="238"/>
      <c r="J49" s="238"/>
      <c r="K49" s="238"/>
      <c r="L49" s="238"/>
      <c r="M49" s="238"/>
      <c r="N49" s="238"/>
      <c r="P49" s="314"/>
      <c r="Q49" s="154">
        <f t="shared" si="0"/>
        <v>0</v>
      </c>
    </row>
    <row r="50" spans="1:17" ht="30">
      <c r="A50" s="8"/>
      <c r="B50" s="9"/>
      <c r="C50" s="9"/>
      <c r="D50" s="59" t="str">
        <f t="shared" si="1"/>
        <v/>
      </c>
      <c r="E50" s="214" t="s">
        <v>313</v>
      </c>
      <c r="F50" s="63"/>
      <c r="G50" s="311"/>
      <c r="H50" s="238"/>
      <c r="I50" s="238"/>
      <c r="J50" s="238"/>
      <c r="K50" s="238"/>
      <c r="L50" s="238"/>
      <c r="M50" s="238"/>
      <c r="N50" s="238"/>
      <c r="P50" s="314"/>
      <c r="Q50" s="154">
        <f t="shared" si="0"/>
        <v>0</v>
      </c>
    </row>
    <row r="51" spans="1:17" ht="15">
      <c r="A51" s="8"/>
      <c r="B51" s="9"/>
      <c r="C51" s="9"/>
      <c r="D51" s="59" t="str">
        <f t="shared" si="1"/>
        <v/>
      </c>
      <c r="E51" s="212"/>
      <c r="F51" s="63"/>
      <c r="G51" s="311"/>
      <c r="H51" s="238"/>
      <c r="I51" s="238"/>
      <c r="J51" s="238"/>
      <c r="K51" s="238"/>
      <c r="L51" s="238"/>
      <c r="M51" s="238"/>
      <c r="N51" s="238"/>
      <c r="P51" s="314"/>
      <c r="Q51" s="154">
        <f t="shared" si="0"/>
        <v>0</v>
      </c>
    </row>
    <row r="52" spans="1:17" ht="15">
      <c r="A52" s="8" t="s">
        <v>0</v>
      </c>
      <c r="B52" s="9" t="s">
        <v>59</v>
      </c>
      <c r="C52" s="9"/>
      <c r="D52" s="59" t="str">
        <f t="shared" si="1"/>
        <v>07.035</v>
      </c>
      <c r="E52" s="214" t="s">
        <v>314</v>
      </c>
      <c r="F52" s="63"/>
      <c r="G52" s="311"/>
      <c r="H52" s="238"/>
      <c r="I52" s="238"/>
      <c r="J52" s="238"/>
      <c r="K52" s="238"/>
      <c r="L52" s="238"/>
      <c r="M52" s="238"/>
      <c r="N52" s="238"/>
      <c r="P52" s="314"/>
      <c r="Q52" s="154">
        <f t="shared" si="0"/>
        <v>0</v>
      </c>
    </row>
    <row r="53" spans="1:17" ht="14.25">
      <c r="A53" s="8" t="s">
        <v>0</v>
      </c>
      <c r="B53" s="9" t="s">
        <v>59</v>
      </c>
      <c r="C53" s="68" t="s">
        <v>53</v>
      </c>
      <c r="D53" s="59" t="str">
        <f t="shared" si="1"/>
        <v>07.035.005</v>
      </c>
      <c r="E53" s="211" t="s">
        <v>310</v>
      </c>
      <c r="F53" s="63" t="s">
        <v>70</v>
      </c>
      <c r="G53" s="311"/>
      <c r="H53" s="238"/>
      <c r="I53" s="238"/>
      <c r="J53" s="238"/>
      <c r="K53" s="238"/>
      <c r="L53" s="238"/>
      <c r="M53" s="238"/>
      <c r="N53" s="238"/>
      <c r="P53" s="314">
        <v>8000</v>
      </c>
      <c r="Q53" s="154">
        <f t="shared" si="0"/>
        <v>0</v>
      </c>
    </row>
    <row r="54" spans="1:17" ht="14.25">
      <c r="A54" s="8" t="s">
        <v>0</v>
      </c>
      <c r="B54" s="9" t="s">
        <v>59</v>
      </c>
      <c r="C54" s="68" t="s">
        <v>54</v>
      </c>
      <c r="D54" s="59" t="str">
        <f t="shared" si="1"/>
        <v>07.035.010</v>
      </c>
      <c r="E54" s="144" t="s">
        <v>315</v>
      </c>
      <c r="F54" s="63" t="s">
        <v>70</v>
      </c>
      <c r="G54" s="311"/>
      <c r="H54" s="238"/>
      <c r="I54" s="238"/>
      <c r="J54" s="238"/>
      <c r="K54" s="238"/>
      <c r="L54" s="238"/>
      <c r="M54" s="238"/>
      <c r="N54" s="238"/>
      <c r="P54" s="314"/>
      <c r="Q54" s="154">
        <f t="shared" si="0"/>
        <v>0</v>
      </c>
    </row>
    <row r="55" spans="1:17" ht="14.25">
      <c r="A55" s="8" t="s">
        <v>0</v>
      </c>
      <c r="B55" s="9" t="s">
        <v>59</v>
      </c>
      <c r="C55" s="68" t="s">
        <v>55</v>
      </c>
      <c r="D55" s="59" t="str">
        <f t="shared" si="1"/>
        <v>07.035.015</v>
      </c>
      <c r="E55" s="211" t="s">
        <v>316</v>
      </c>
      <c r="F55" s="63" t="s">
        <v>70</v>
      </c>
      <c r="G55" s="311"/>
      <c r="H55" s="238"/>
      <c r="I55" s="238"/>
      <c r="J55" s="238"/>
      <c r="K55" s="238"/>
      <c r="L55" s="238"/>
      <c r="M55" s="238"/>
      <c r="N55" s="238"/>
      <c r="P55" s="314"/>
      <c r="Q55" s="154">
        <f t="shared" si="0"/>
        <v>0</v>
      </c>
    </row>
    <row r="56" spans="1:17" ht="14.25">
      <c r="A56" s="8" t="s">
        <v>0</v>
      </c>
      <c r="B56" s="9" t="s">
        <v>59</v>
      </c>
      <c r="C56" s="68" t="s">
        <v>56</v>
      </c>
      <c r="D56" s="59" t="str">
        <f t="shared" si="1"/>
        <v>07.035.020</v>
      </c>
      <c r="E56" s="144" t="s">
        <v>315</v>
      </c>
      <c r="F56" s="63" t="s">
        <v>70</v>
      </c>
      <c r="G56" s="311"/>
      <c r="H56" s="238"/>
      <c r="I56" s="238"/>
      <c r="J56" s="238"/>
      <c r="K56" s="238"/>
      <c r="L56" s="238"/>
      <c r="M56" s="238"/>
      <c r="N56" s="238"/>
      <c r="P56" s="314"/>
      <c r="Q56" s="154">
        <f t="shared" si="0"/>
        <v>0</v>
      </c>
    </row>
    <row r="57" spans="1:17" ht="15">
      <c r="A57" s="8"/>
      <c r="B57" s="9"/>
      <c r="C57" s="9"/>
      <c r="D57" s="59" t="str">
        <f t="shared" si="1"/>
        <v/>
      </c>
      <c r="E57" s="212"/>
      <c r="F57" s="63"/>
      <c r="G57" s="311"/>
      <c r="H57" s="238"/>
      <c r="I57" s="238"/>
      <c r="J57" s="238"/>
      <c r="K57" s="238"/>
      <c r="L57" s="238"/>
      <c r="M57" s="238"/>
      <c r="N57" s="238"/>
      <c r="P57" s="314"/>
      <c r="Q57" s="154">
        <f t="shared" si="0"/>
        <v>0</v>
      </c>
    </row>
    <row r="58" spans="1:17" ht="15">
      <c r="A58" s="8" t="s">
        <v>0</v>
      </c>
      <c r="B58" s="9" t="s">
        <v>60</v>
      </c>
      <c r="C58" s="9"/>
      <c r="D58" s="59" t="str">
        <f t="shared" si="1"/>
        <v>07.040</v>
      </c>
      <c r="E58" s="214" t="s">
        <v>317</v>
      </c>
      <c r="F58" s="63"/>
      <c r="G58" s="311"/>
      <c r="H58" s="238"/>
      <c r="I58" s="238"/>
      <c r="J58" s="238"/>
      <c r="K58" s="238"/>
      <c r="L58" s="238"/>
      <c r="M58" s="238"/>
      <c r="N58" s="238"/>
      <c r="P58" s="314"/>
      <c r="Q58" s="154">
        <f t="shared" si="0"/>
        <v>0</v>
      </c>
    </row>
    <row r="59" spans="1:17" ht="14.25">
      <c r="A59" s="8" t="s">
        <v>0</v>
      </c>
      <c r="B59" s="9" t="s">
        <v>60</v>
      </c>
      <c r="C59" s="68" t="s">
        <v>53</v>
      </c>
      <c r="D59" s="59" t="str">
        <f t="shared" si="1"/>
        <v>07.040.005</v>
      </c>
      <c r="E59" s="211" t="s">
        <v>318</v>
      </c>
      <c r="F59" s="63" t="s">
        <v>70</v>
      </c>
      <c r="G59" s="311"/>
      <c r="H59" s="238"/>
      <c r="I59" s="238"/>
      <c r="J59" s="238"/>
      <c r="K59" s="238"/>
      <c r="L59" s="238"/>
      <c r="M59" s="238"/>
      <c r="N59" s="238"/>
      <c r="P59" s="314">
        <v>15000</v>
      </c>
      <c r="Q59" s="154">
        <f t="shared" si="0"/>
        <v>0</v>
      </c>
    </row>
    <row r="60" spans="1:17" ht="14.25">
      <c r="A60" s="8" t="s">
        <v>0</v>
      </c>
      <c r="B60" s="9" t="s">
        <v>60</v>
      </c>
      <c r="C60" s="68" t="s">
        <v>54</v>
      </c>
      <c r="D60" s="59" t="str">
        <f t="shared" si="1"/>
        <v>07.040.010</v>
      </c>
      <c r="E60" s="144" t="s">
        <v>315</v>
      </c>
      <c r="F60" s="63" t="s">
        <v>70</v>
      </c>
      <c r="G60" s="311"/>
      <c r="H60" s="238"/>
      <c r="I60" s="238"/>
      <c r="J60" s="238"/>
      <c r="K60" s="238"/>
      <c r="L60" s="238"/>
      <c r="M60" s="238"/>
      <c r="N60" s="238"/>
      <c r="P60" s="314">
        <v>1000</v>
      </c>
      <c r="Q60" s="154">
        <f t="shared" si="0"/>
        <v>0</v>
      </c>
    </row>
    <row r="61" spans="1:17" ht="14.25">
      <c r="A61" s="8" t="s">
        <v>0</v>
      </c>
      <c r="B61" s="9" t="s">
        <v>60</v>
      </c>
      <c r="C61" s="68" t="s">
        <v>55</v>
      </c>
      <c r="D61" s="59" t="str">
        <f t="shared" si="1"/>
        <v>07.040.015</v>
      </c>
      <c r="E61" s="211" t="s">
        <v>40</v>
      </c>
      <c r="F61" s="63" t="s">
        <v>70</v>
      </c>
      <c r="G61" s="311"/>
      <c r="H61" s="238"/>
      <c r="I61" s="238"/>
      <c r="J61" s="238"/>
      <c r="K61" s="238"/>
      <c r="L61" s="238"/>
      <c r="M61" s="238"/>
      <c r="N61" s="238"/>
      <c r="P61" s="314"/>
      <c r="Q61" s="154">
        <f t="shared" si="0"/>
        <v>0</v>
      </c>
    </row>
    <row r="62" spans="1:17" ht="14.25">
      <c r="A62" s="8" t="s">
        <v>0</v>
      </c>
      <c r="B62" s="9" t="s">
        <v>60</v>
      </c>
      <c r="C62" s="68" t="s">
        <v>56</v>
      </c>
      <c r="D62" s="59" t="str">
        <f t="shared" si="1"/>
        <v>07.040.020</v>
      </c>
      <c r="E62" s="144" t="s">
        <v>315</v>
      </c>
      <c r="F62" s="63" t="s">
        <v>70</v>
      </c>
      <c r="G62" s="311"/>
      <c r="H62" s="238"/>
      <c r="I62" s="238"/>
      <c r="J62" s="238"/>
      <c r="K62" s="238"/>
      <c r="L62" s="238"/>
      <c r="M62" s="238"/>
      <c r="N62" s="238"/>
      <c r="P62" s="314"/>
      <c r="Q62" s="154">
        <f t="shared" si="0"/>
        <v>0</v>
      </c>
    </row>
    <row r="63" spans="1:17" ht="15">
      <c r="A63" s="8"/>
      <c r="B63" s="9"/>
      <c r="C63" s="9"/>
      <c r="D63" s="59" t="str">
        <f t="shared" si="1"/>
        <v/>
      </c>
      <c r="E63" s="212"/>
      <c r="F63" s="63"/>
      <c r="G63" s="311"/>
      <c r="H63" s="238"/>
      <c r="I63" s="238"/>
      <c r="J63" s="238"/>
      <c r="K63" s="238"/>
      <c r="L63" s="238"/>
      <c r="M63" s="238"/>
      <c r="N63" s="238"/>
      <c r="P63" s="314"/>
      <c r="Q63" s="154">
        <f t="shared" si="0"/>
        <v>0</v>
      </c>
    </row>
    <row r="64" spans="1:17" ht="15">
      <c r="A64" s="8" t="s">
        <v>0</v>
      </c>
      <c r="B64" s="9" t="s">
        <v>61</v>
      </c>
      <c r="C64" s="9"/>
      <c r="D64" s="59" t="str">
        <f t="shared" si="1"/>
        <v>07.045</v>
      </c>
      <c r="E64" s="214" t="s">
        <v>319</v>
      </c>
      <c r="F64" s="63"/>
      <c r="G64" s="311"/>
      <c r="H64" s="238"/>
      <c r="I64" s="238"/>
      <c r="J64" s="238"/>
      <c r="K64" s="238"/>
      <c r="L64" s="238"/>
      <c r="M64" s="238"/>
      <c r="N64" s="238"/>
      <c r="P64" s="314"/>
      <c r="Q64" s="154">
        <f t="shared" si="0"/>
        <v>0</v>
      </c>
    </row>
    <row r="65" spans="1:17" ht="14.25">
      <c r="A65" s="8" t="s">
        <v>0</v>
      </c>
      <c r="B65" s="9" t="s">
        <v>61</v>
      </c>
      <c r="C65" s="68" t="s">
        <v>53</v>
      </c>
      <c r="D65" s="59" t="str">
        <f t="shared" si="1"/>
        <v>07.045.005</v>
      </c>
      <c r="E65" s="211" t="s">
        <v>310</v>
      </c>
      <c r="F65" s="63" t="s">
        <v>70</v>
      </c>
      <c r="G65" s="311"/>
      <c r="H65" s="238"/>
      <c r="I65" s="238"/>
      <c r="J65" s="238"/>
      <c r="K65" s="238"/>
      <c r="L65" s="238"/>
      <c r="M65" s="238"/>
      <c r="N65" s="238"/>
      <c r="P65" s="314">
        <v>8000</v>
      </c>
      <c r="Q65" s="154">
        <f t="shared" si="0"/>
        <v>0</v>
      </c>
    </row>
    <row r="66" spans="1:17" ht="14.25">
      <c r="A66" s="8" t="s">
        <v>0</v>
      </c>
      <c r="B66" s="9" t="s">
        <v>61</v>
      </c>
      <c r="C66" s="68" t="s">
        <v>54</v>
      </c>
      <c r="D66" s="59" t="str">
        <f t="shared" si="1"/>
        <v>07.045.010</v>
      </c>
      <c r="E66" s="144" t="s">
        <v>315</v>
      </c>
      <c r="F66" s="63" t="s">
        <v>70</v>
      </c>
      <c r="G66" s="311"/>
      <c r="H66" s="238"/>
      <c r="I66" s="238"/>
      <c r="J66" s="238"/>
      <c r="K66" s="238"/>
      <c r="L66" s="238"/>
      <c r="M66" s="238"/>
      <c r="N66" s="238"/>
      <c r="P66" s="314">
        <v>1000</v>
      </c>
      <c r="Q66" s="154">
        <f t="shared" si="0"/>
        <v>0</v>
      </c>
    </row>
    <row r="67" spans="1:17" ht="14.25">
      <c r="A67" s="8" t="s">
        <v>0</v>
      </c>
      <c r="B67" s="9" t="s">
        <v>61</v>
      </c>
      <c r="C67" s="68" t="s">
        <v>55</v>
      </c>
      <c r="D67" s="59" t="str">
        <f t="shared" si="1"/>
        <v>07.045.015</v>
      </c>
      <c r="E67" s="211" t="s">
        <v>316</v>
      </c>
      <c r="F67" s="63" t="s">
        <v>70</v>
      </c>
      <c r="G67" s="311"/>
      <c r="H67" s="238"/>
      <c r="I67" s="238"/>
      <c r="J67" s="238"/>
      <c r="K67" s="238"/>
      <c r="L67" s="238"/>
      <c r="M67" s="238"/>
      <c r="N67" s="238"/>
      <c r="P67" s="314"/>
      <c r="Q67" s="154">
        <f t="shared" si="0"/>
        <v>0</v>
      </c>
    </row>
    <row r="68" spans="1:17" ht="14.25">
      <c r="A68" s="8" t="s">
        <v>0</v>
      </c>
      <c r="B68" s="9" t="s">
        <v>61</v>
      </c>
      <c r="C68" s="68" t="s">
        <v>56</v>
      </c>
      <c r="D68" s="59" t="str">
        <f t="shared" si="1"/>
        <v>07.045.020</v>
      </c>
      <c r="E68" s="144" t="s">
        <v>315</v>
      </c>
      <c r="F68" s="63" t="s">
        <v>70</v>
      </c>
      <c r="G68" s="311"/>
      <c r="H68" s="238"/>
      <c r="I68" s="238"/>
      <c r="J68" s="238"/>
      <c r="K68" s="238"/>
      <c r="L68" s="238"/>
      <c r="M68" s="238"/>
      <c r="N68" s="238"/>
      <c r="P68" s="314"/>
      <c r="Q68" s="154">
        <f t="shared" si="0"/>
        <v>0</v>
      </c>
    </row>
    <row r="69" spans="1:17" ht="15">
      <c r="A69" s="8"/>
      <c r="B69" s="9"/>
      <c r="C69" s="9"/>
      <c r="D69" s="59" t="str">
        <f t="shared" si="1"/>
        <v/>
      </c>
      <c r="E69" s="212"/>
      <c r="F69" s="63"/>
      <c r="G69" s="311"/>
      <c r="H69" s="238"/>
      <c r="I69" s="238"/>
      <c r="J69" s="238"/>
      <c r="K69" s="238"/>
      <c r="L69" s="238"/>
      <c r="M69" s="238"/>
      <c r="N69" s="238"/>
      <c r="P69" s="314"/>
      <c r="Q69" s="154">
        <f t="shared" si="0"/>
        <v>0</v>
      </c>
    </row>
    <row r="70" spans="1:17" ht="15">
      <c r="A70" s="8" t="s">
        <v>0</v>
      </c>
      <c r="B70" s="9" t="s">
        <v>62</v>
      </c>
      <c r="C70" s="9"/>
      <c r="D70" s="59" t="str">
        <f t="shared" si="1"/>
        <v>07.050</v>
      </c>
      <c r="E70" s="214" t="s">
        <v>320</v>
      </c>
      <c r="F70" s="63"/>
      <c r="G70" s="311"/>
      <c r="H70" s="238"/>
      <c r="I70" s="238"/>
      <c r="J70" s="238"/>
      <c r="K70" s="238"/>
      <c r="L70" s="238"/>
      <c r="M70" s="238"/>
      <c r="N70" s="238"/>
      <c r="P70" s="314"/>
      <c r="Q70" s="154">
        <f t="shared" si="0"/>
        <v>0</v>
      </c>
    </row>
    <row r="71" spans="1:17" ht="14.25">
      <c r="A71" s="8" t="s">
        <v>0</v>
      </c>
      <c r="B71" s="9" t="s">
        <v>62</v>
      </c>
      <c r="C71" s="68" t="s">
        <v>53</v>
      </c>
      <c r="D71" s="59" t="str">
        <f t="shared" si="1"/>
        <v>07.050.005</v>
      </c>
      <c r="E71" s="211" t="s">
        <v>321</v>
      </c>
      <c r="F71" s="63" t="s">
        <v>70</v>
      </c>
      <c r="G71" s="311"/>
      <c r="H71" s="238"/>
      <c r="I71" s="238"/>
      <c r="J71" s="238"/>
      <c r="K71" s="238"/>
      <c r="L71" s="238"/>
      <c r="M71" s="238"/>
      <c r="N71" s="238"/>
      <c r="P71" s="314"/>
      <c r="Q71" s="154">
        <f t="shared" ref="Q71:Q134" si="2">G71*P71</f>
        <v>0</v>
      </c>
    </row>
    <row r="72" spans="1:17" ht="14.25">
      <c r="A72" s="8" t="s">
        <v>0</v>
      </c>
      <c r="B72" s="9" t="s">
        <v>62</v>
      </c>
      <c r="C72" s="68" t="s">
        <v>54</v>
      </c>
      <c r="D72" s="59" t="str">
        <f t="shared" si="1"/>
        <v>07.050.010</v>
      </c>
      <c r="E72" s="144" t="s">
        <v>315</v>
      </c>
      <c r="F72" s="63" t="s">
        <v>70</v>
      </c>
      <c r="G72" s="311"/>
      <c r="H72" s="238"/>
      <c r="I72" s="238"/>
      <c r="J72" s="238"/>
      <c r="K72" s="238"/>
      <c r="L72" s="238"/>
      <c r="M72" s="238"/>
      <c r="N72" s="238"/>
      <c r="P72" s="314"/>
      <c r="Q72" s="154">
        <f t="shared" si="2"/>
        <v>0</v>
      </c>
    </row>
    <row r="73" spans="1:17" ht="14.25">
      <c r="A73" s="8" t="s">
        <v>0</v>
      </c>
      <c r="B73" s="9" t="s">
        <v>62</v>
      </c>
      <c r="C73" s="68" t="s">
        <v>55</v>
      </c>
      <c r="D73" s="59" t="str">
        <f t="shared" si="1"/>
        <v>07.050.015</v>
      </c>
      <c r="E73" s="211" t="s">
        <v>40</v>
      </c>
      <c r="F73" s="63" t="s">
        <v>70</v>
      </c>
      <c r="G73" s="311"/>
      <c r="H73" s="238"/>
      <c r="I73" s="238"/>
      <c r="J73" s="238"/>
      <c r="K73" s="238"/>
      <c r="L73" s="238"/>
      <c r="M73" s="238"/>
      <c r="N73" s="238"/>
      <c r="P73" s="314"/>
      <c r="Q73" s="154">
        <f t="shared" si="2"/>
        <v>0</v>
      </c>
    </row>
    <row r="74" spans="1:17" ht="14.25">
      <c r="A74" s="8" t="s">
        <v>0</v>
      </c>
      <c r="B74" s="9" t="s">
        <v>62</v>
      </c>
      <c r="C74" s="68" t="s">
        <v>56</v>
      </c>
      <c r="D74" s="59" t="str">
        <f t="shared" si="1"/>
        <v>07.050.020</v>
      </c>
      <c r="E74" s="144" t="s">
        <v>315</v>
      </c>
      <c r="F74" s="63" t="s">
        <v>70</v>
      </c>
      <c r="G74" s="311"/>
      <c r="H74" s="238"/>
      <c r="I74" s="238"/>
      <c r="J74" s="238"/>
      <c r="K74" s="238"/>
      <c r="L74" s="238"/>
      <c r="M74" s="238"/>
      <c r="N74" s="238"/>
      <c r="P74" s="314"/>
      <c r="Q74" s="154">
        <f t="shared" si="2"/>
        <v>0</v>
      </c>
    </row>
    <row r="75" spans="1:17" ht="14.25">
      <c r="A75" s="8"/>
      <c r="B75" s="9"/>
      <c r="C75" s="68"/>
      <c r="D75" s="59"/>
      <c r="E75" s="211"/>
      <c r="F75" s="63"/>
      <c r="G75" s="311"/>
      <c r="H75" s="238"/>
      <c r="I75" s="238"/>
      <c r="J75" s="238"/>
      <c r="K75" s="238"/>
      <c r="L75" s="238"/>
      <c r="M75" s="238"/>
      <c r="N75" s="238"/>
      <c r="P75" s="314"/>
      <c r="Q75" s="154">
        <f t="shared" si="2"/>
        <v>0</v>
      </c>
    </row>
    <row r="76" spans="1:17" ht="15">
      <c r="A76" s="8" t="s">
        <v>0</v>
      </c>
      <c r="B76" s="9" t="s">
        <v>63</v>
      </c>
      <c r="C76" s="9"/>
      <c r="D76" s="59" t="str">
        <f>IF(A76=0,"",IF(C76=0,A76&amp;"."&amp;B76,A76&amp;"."&amp;B76&amp;"."&amp;C76))</f>
        <v>07.055</v>
      </c>
      <c r="E76" s="214" t="s">
        <v>262</v>
      </c>
      <c r="F76" s="63"/>
      <c r="G76" s="311"/>
      <c r="H76" s="238"/>
      <c r="I76" s="238"/>
      <c r="J76" s="238"/>
      <c r="K76" s="238"/>
      <c r="L76" s="238"/>
      <c r="M76" s="238"/>
      <c r="N76" s="238"/>
      <c r="P76" s="314"/>
      <c r="Q76" s="154">
        <f t="shared" si="2"/>
        <v>0</v>
      </c>
    </row>
    <row r="77" spans="1:17" ht="14.25">
      <c r="A77" s="8" t="s">
        <v>0</v>
      </c>
      <c r="B77" s="9" t="s">
        <v>63</v>
      </c>
      <c r="C77" s="68" t="s">
        <v>53</v>
      </c>
      <c r="D77" s="59" t="str">
        <f>IF(A77=0,"",IF(C77=0,A77&amp;"."&amp;B77,A77&amp;"."&amp;B77&amp;"."&amp;C77))</f>
        <v>07.055.005</v>
      </c>
      <c r="E77" s="211" t="s">
        <v>322</v>
      </c>
      <c r="F77" s="63" t="s">
        <v>70</v>
      </c>
      <c r="G77" s="311"/>
      <c r="H77" s="238"/>
      <c r="I77" s="238"/>
      <c r="J77" s="238"/>
      <c r="K77" s="238"/>
      <c r="L77" s="238"/>
      <c r="M77" s="238"/>
      <c r="N77" s="238"/>
      <c r="P77" s="314">
        <v>8000</v>
      </c>
      <c r="Q77" s="154">
        <f t="shared" si="2"/>
        <v>0</v>
      </c>
    </row>
    <row r="78" spans="1:17" ht="14.25">
      <c r="A78" s="8" t="s">
        <v>0</v>
      </c>
      <c r="B78" s="9" t="s">
        <v>63</v>
      </c>
      <c r="C78" s="68" t="s">
        <v>54</v>
      </c>
      <c r="D78" s="59" t="str">
        <f>IF(A78=0,"",IF(C78=0,A78&amp;"."&amp;B78,A78&amp;"."&amp;B78&amp;"."&amp;C78))</f>
        <v>07.055.010</v>
      </c>
      <c r="E78" s="144" t="s">
        <v>315</v>
      </c>
      <c r="F78" s="63" t="s">
        <v>70</v>
      </c>
      <c r="G78" s="311"/>
      <c r="H78" s="238"/>
      <c r="I78" s="238"/>
      <c r="J78" s="238"/>
      <c r="K78" s="238"/>
      <c r="L78" s="238"/>
      <c r="M78" s="238"/>
      <c r="N78" s="238"/>
      <c r="P78" s="314"/>
      <c r="Q78" s="154">
        <f t="shared" si="2"/>
        <v>0</v>
      </c>
    </row>
    <row r="79" spans="1:17" ht="14.25">
      <c r="A79" s="8" t="s">
        <v>0</v>
      </c>
      <c r="B79" s="9" t="s">
        <v>63</v>
      </c>
      <c r="C79" s="68" t="s">
        <v>55</v>
      </c>
      <c r="D79" s="59" t="str">
        <f>IF(A79=0,"",IF(C79=0,A79&amp;"."&amp;B79,A79&amp;"."&amp;B79&amp;"."&amp;C79))</f>
        <v>07.055.015</v>
      </c>
      <c r="E79" s="211" t="s">
        <v>316</v>
      </c>
      <c r="F79" s="63" t="s">
        <v>70</v>
      </c>
      <c r="G79" s="311"/>
      <c r="H79" s="238"/>
      <c r="I79" s="238"/>
      <c r="J79" s="238"/>
      <c r="K79" s="238"/>
      <c r="L79" s="238"/>
      <c r="M79" s="238"/>
      <c r="N79" s="238"/>
      <c r="P79" s="314"/>
      <c r="Q79" s="154">
        <f t="shared" si="2"/>
        <v>0</v>
      </c>
    </row>
    <row r="80" spans="1:17" ht="14.25">
      <c r="A80" s="8" t="s">
        <v>0</v>
      </c>
      <c r="B80" s="9" t="s">
        <v>63</v>
      </c>
      <c r="C80" s="68" t="s">
        <v>56</v>
      </c>
      <c r="D80" s="59" t="str">
        <f>IF(A80=0,"",IF(C80=0,A80&amp;"."&amp;B80,A80&amp;"."&amp;B80&amp;"."&amp;C80))</f>
        <v>07.055.020</v>
      </c>
      <c r="E80" s="144" t="s">
        <v>315</v>
      </c>
      <c r="F80" s="63" t="s">
        <v>70</v>
      </c>
      <c r="G80" s="311"/>
      <c r="H80" s="238"/>
      <c r="I80" s="238"/>
      <c r="J80" s="238"/>
      <c r="K80" s="238"/>
      <c r="L80" s="238"/>
      <c r="M80" s="238"/>
      <c r="N80" s="238"/>
      <c r="P80" s="314"/>
      <c r="Q80" s="154">
        <f t="shared" si="2"/>
        <v>0</v>
      </c>
    </row>
    <row r="81" spans="1:17" ht="14.25">
      <c r="A81" s="8"/>
      <c r="B81" s="9"/>
      <c r="C81" s="68"/>
      <c r="D81" s="59"/>
      <c r="E81" s="144"/>
      <c r="F81" s="63"/>
      <c r="G81" s="311"/>
      <c r="H81" s="238"/>
      <c r="I81" s="238"/>
      <c r="J81" s="238"/>
      <c r="K81" s="238"/>
      <c r="L81" s="238"/>
      <c r="M81" s="238"/>
      <c r="N81" s="238"/>
      <c r="P81" s="314"/>
      <c r="Q81" s="154">
        <f t="shared" si="2"/>
        <v>0</v>
      </c>
    </row>
    <row r="82" spans="1:17" ht="15">
      <c r="A82" s="8"/>
      <c r="B82" s="9"/>
      <c r="C82" s="68"/>
      <c r="D82" s="59" t="str">
        <f>IF(A82=0,"",IF(C82=0,A82&amp;"."&amp;B82,A82&amp;"."&amp;B82&amp;"."&amp;C82))</f>
        <v/>
      </c>
      <c r="E82" s="214" t="s">
        <v>436</v>
      </c>
      <c r="F82" s="63"/>
      <c r="G82" s="311"/>
      <c r="H82" s="238"/>
      <c r="I82" s="238"/>
      <c r="J82" s="238"/>
      <c r="K82" s="238"/>
      <c r="L82" s="238"/>
      <c r="M82" s="238"/>
      <c r="N82" s="238"/>
      <c r="P82" s="314"/>
      <c r="Q82" s="154">
        <f t="shared" si="2"/>
        <v>0</v>
      </c>
    </row>
    <row r="83" spans="1:17" ht="14.25">
      <c r="A83" s="8"/>
      <c r="B83" s="9"/>
      <c r="C83" s="68"/>
      <c r="D83" s="59" t="str">
        <f>IF(A83=0,"",IF(C83=0,A83&amp;"."&amp;B83,A83&amp;"."&amp;B83&amp;"."&amp;C83))</f>
        <v/>
      </c>
      <c r="E83" s="211" t="s">
        <v>435</v>
      </c>
      <c r="F83" s="63" t="s">
        <v>70</v>
      </c>
      <c r="G83" s="311"/>
      <c r="H83" s="238"/>
      <c r="I83" s="238"/>
      <c r="J83" s="238"/>
      <c r="K83" s="238"/>
      <c r="L83" s="238"/>
      <c r="M83" s="238"/>
      <c r="N83" s="238"/>
      <c r="P83" s="314"/>
      <c r="Q83" s="154">
        <f t="shared" si="2"/>
        <v>0</v>
      </c>
    </row>
    <row r="84" spans="1:17" ht="14.25">
      <c r="A84" s="8"/>
      <c r="B84" s="9"/>
      <c r="C84" s="68"/>
      <c r="D84" s="59" t="str">
        <f>IF(A84=0,"",IF(C84=0,A84&amp;"."&amp;B84,A84&amp;"."&amp;B84&amp;"."&amp;C84))</f>
        <v/>
      </c>
      <c r="E84" s="144" t="s">
        <v>315</v>
      </c>
      <c r="F84" s="63" t="s">
        <v>70</v>
      </c>
      <c r="G84" s="311"/>
      <c r="H84" s="238"/>
      <c r="I84" s="238"/>
      <c r="J84" s="238"/>
      <c r="K84" s="238"/>
      <c r="L84" s="238"/>
      <c r="M84" s="238"/>
      <c r="N84" s="238"/>
      <c r="P84" s="314"/>
      <c r="Q84" s="154">
        <f t="shared" si="2"/>
        <v>0</v>
      </c>
    </row>
    <row r="85" spans="1:17" ht="14.25">
      <c r="A85" s="8"/>
      <c r="B85" s="9"/>
      <c r="C85" s="68"/>
      <c r="D85" s="59" t="str">
        <f>IF(A85=0,"",IF(C85=0,A85&amp;"."&amp;B85,A85&amp;"."&amp;B85&amp;"."&amp;C85))</f>
        <v/>
      </c>
      <c r="E85" s="211" t="s">
        <v>39</v>
      </c>
      <c r="F85" s="63" t="s">
        <v>70</v>
      </c>
      <c r="G85" s="311"/>
      <c r="H85" s="238"/>
      <c r="I85" s="238"/>
      <c r="J85" s="238"/>
      <c r="K85" s="238"/>
      <c r="L85" s="238"/>
      <c r="M85" s="238"/>
      <c r="N85" s="238"/>
      <c r="P85" s="314"/>
      <c r="Q85" s="154">
        <f t="shared" si="2"/>
        <v>0</v>
      </c>
    </row>
    <row r="86" spans="1:17" ht="14.25">
      <c r="A86" s="8"/>
      <c r="B86" s="9"/>
      <c r="C86" s="68"/>
      <c r="D86" s="59" t="str">
        <f>IF(A86=0,"",IF(C86=0,A86&amp;"."&amp;B86,A86&amp;"."&amp;B86&amp;"."&amp;C86))</f>
        <v/>
      </c>
      <c r="E86" s="144" t="s">
        <v>315</v>
      </c>
      <c r="F86" s="63" t="s">
        <v>70</v>
      </c>
      <c r="G86" s="311"/>
      <c r="H86" s="238"/>
      <c r="I86" s="238"/>
      <c r="J86" s="238"/>
      <c r="K86" s="238"/>
      <c r="L86" s="238"/>
      <c r="M86" s="238"/>
      <c r="N86" s="238"/>
      <c r="P86" s="314"/>
      <c r="Q86" s="154">
        <f t="shared" si="2"/>
        <v>0</v>
      </c>
    </row>
    <row r="87" spans="1:17" ht="14.25">
      <c r="A87" s="8"/>
      <c r="B87" s="9"/>
      <c r="C87" s="68"/>
      <c r="D87" s="59"/>
      <c r="E87" s="144"/>
      <c r="F87" s="63"/>
      <c r="G87" s="311"/>
      <c r="H87" s="238"/>
      <c r="I87" s="238"/>
      <c r="J87" s="238"/>
      <c r="K87" s="238"/>
      <c r="L87" s="238"/>
      <c r="M87" s="238"/>
      <c r="N87" s="238"/>
      <c r="P87" s="314"/>
      <c r="Q87" s="154">
        <f t="shared" si="2"/>
        <v>0</v>
      </c>
    </row>
    <row r="88" spans="1:17" ht="15">
      <c r="A88" s="8"/>
      <c r="B88" s="9"/>
      <c r="C88" s="68"/>
      <c r="D88" s="59" t="str">
        <f>IF(A88=0,"",IF(C88=0,A88&amp;"."&amp;B88,A88&amp;"."&amp;B88&amp;"."&amp;C88))</f>
        <v/>
      </c>
      <c r="E88" s="214" t="s">
        <v>437</v>
      </c>
      <c r="F88" s="63"/>
      <c r="G88" s="311"/>
      <c r="H88" s="238"/>
      <c r="I88" s="238"/>
      <c r="J88" s="238"/>
      <c r="K88" s="238"/>
      <c r="L88" s="238"/>
      <c r="M88" s="238"/>
      <c r="N88" s="238"/>
      <c r="P88" s="314"/>
      <c r="Q88" s="154">
        <f t="shared" si="2"/>
        <v>0</v>
      </c>
    </row>
    <row r="89" spans="1:17" ht="14.25">
      <c r="A89" s="8"/>
      <c r="B89" s="9"/>
      <c r="C89" s="68"/>
      <c r="D89" s="59" t="str">
        <f>IF(A89=0,"",IF(C89=0,A89&amp;"."&amp;B89,A89&amp;"."&amp;B89&amp;"."&amp;C89))</f>
        <v/>
      </c>
      <c r="E89" s="211" t="s">
        <v>321</v>
      </c>
      <c r="F89" s="63" t="s">
        <v>70</v>
      </c>
      <c r="G89" s="311"/>
      <c r="H89" s="238"/>
      <c r="I89" s="238"/>
      <c r="J89" s="238"/>
      <c r="K89" s="238"/>
      <c r="L89" s="238"/>
      <c r="M89" s="238"/>
      <c r="N89" s="238"/>
      <c r="P89" s="314"/>
      <c r="Q89" s="154">
        <f t="shared" si="2"/>
        <v>0</v>
      </c>
    </row>
    <row r="90" spans="1:17" ht="14.25">
      <c r="A90" s="8"/>
      <c r="B90" s="9"/>
      <c r="C90" s="68"/>
      <c r="D90" s="59" t="str">
        <f>IF(A90=0,"",IF(C90=0,A90&amp;"."&amp;B90,A90&amp;"."&amp;B90&amp;"."&amp;C90))</f>
        <v/>
      </c>
      <c r="E90" s="144" t="s">
        <v>315</v>
      </c>
      <c r="F90" s="63" t="s">
        <v>70</v>
      </c>
      <c r="G90" s="311"/>
      <c r="H90" s="238"/>
      <c r="I90" s="238"/>
      <c r="J90" s="238"/>
      <c r="K90" s="238"/>
      <c r="L90" s="238"/>
      <c r="M90" s="238"/>
      <c r="N90" s="238"/>
      <c r="P90" s="314"/>
      <c r="Q90" s="154">
        <f t="shared" si="2"/>
        <v>0</v>
      </c>
    </row>
    <row r="91" spans="1:17" ht="14.25">
      <c r="A91" s="8"/>
      <c r="B91" s="9"/>
      <c r="C91" s="68"/>
      <c r="D91" s="59" t="str">
        <f>IF(A91=0,"",IF(C91=0,A91&amp;"."&amp;B91,A91&amp;"."&amp;B91&amp;"."&amp;C91))</f>
        <v/>
      </c>
      <c r="E91" s="211" t="s">
        <v>40</v>
      </c>
      <c r="F91" s="63" t="s">
        <v>70</v>
      </c>
      <c r="G91" s="311"/>
      <c r="H91" s="238"/>
      <c r="I91" s="238"/>
      <c r="J91" s="238"/>
      <c r="K91" s="238"/>
      <c r="L91" s="238"/>
      <c r="M91" s="238"/>
      <c r="N91" s="238"/>
      <c r="P91" s="314"/>
      <c r="Q91" s="154">
        <f t="shared" si="2"/>
        <v>0</v>
      </c>
    </row>
    <row r="92" spans="1:17" ht="14.25">
      <c r="A92" s="8"/>
      <c r="B92" s="9"/>
      <c r="C92" s="68"/>
      <c r="D92" s="59" t="str">
        <f>IF(A92=0,"",IF(C92=0,A92&amp;"."&amp;B92,A92&amp;"."&amp;B92&amp;"."&amp;C92))</f>
        <v/>
      </c>
      <c r="E92" s="144" t="s">
        <v>315</v>
      </c>
      <c r="F92" s="63" t="s">
        <v>70</v>
      </c>
      <c r="G92" s="311"/>
      <c r="H92" s="238"/>
      <c r="I92" s="238"/>
      <c r="J92" s="238"/>
      <c r="K92" s="238"/>
      <c r="L92" s="238"/>
      <c r="M92" s="238"/>
      <c r="N92" s="238"/>
      <c r="P92" s="314"/>
      <c r="Q92" s="154">
        <f t="shared" si="2"/>
        <v>0</v>
      </c>
    </row>
    <row r="93" spans="1:17" ht="15">
      <c r="A93" s="8"/>
      <c r="B93" s="9"/>
      <c r="C93" s="9"/>
      <c r="D93" s="59" t="str">
        <f t="shared" si="1"/>
        <v/>
      </c>
      <c r="E93" s="212"/>
      <c r="F93" s="63"/>
      <c r="G93" s="311"/>
      <c r="H93" s="238"/>
      <c r="I93" s="238"/>
      <c r="J93" s="238"/>
      <c r="K93" s="238"/>
      <c r="L93" s="238"/>
      <c r="M93" s="238"/>
      <c r="N93" s="238"/>
      <c r="P93" s="314"/>
      <c r="Q93" s="154">
        <f t="shared" si="2"/>
        <v>0</v>
      </c>
    </row>
    <row r="94" spans="1:17" ht="30">
      <c r="A94" s="8"/>
      <c r="B94" s="9"/>
      <c r="C94" s="9"/>
      <c r="D94" s="59" t="str">
        <f t="shared" si="1"/>
        <v/>
      </c>
      <c r="E94" s="214" t="s">
        <v>323</v>
      </c>
      <c r="F94" s="63"/>
      <c r="G94" s="311"/>
      <c r="H94" s="238"/>
      <c r="I94" s="238"/>
      <c r="J94" s="238"/>
      <c r="K94" s="238"/>
      <c r="L94" s="238"/>
      <c r="M94" s="238"/>
      <c r="N94" s="238"/>
      <c r="P94" s="314"/>
      <c r="Q94" s="154">
        <f t="shared" si="2"/>
        <v>0</v>
      </c>
    </row>
    <row r="95" spans="1:17" ht="15">
      <c r="A95" s="8"/>
      <c r="B95" s="9"/>
      <c r="C95" s="9"/>
      <c r="D95" s="59" t="str">
        <f t="shared" si="1"/>
        <v/>
      </c>
      <c r="E95" s="212"/>
      <c r="F95" s="63"/>
      <c r="G95" s="311"/>
      <c r="H95" s="238"/>
      <c r="I95" s="238"/>
      <c r="J95" s="238"/>
      <c r="K95" s="238"/>
      <c r="L95" s="238"/>
      <c r="M95" s="238"/>
      <c r="N95" s="238"/>
      <c r="P95" s="314"/>
      <c r="Q95" s="154">
        <f t="shared" si="2"/>
        <v>0</v>
      </c>
    </row>
    <row r="96" spans="1:17" ht="15">
      <c r="A96" s="8" t="s">
        <v>0</v>
      </c>
      <c r="B96" s="9" t="s">
        <v>64</v>
      </c>
      <c r="C96" s="9"/>
      <c r="D96" s="59" t="str">
        <f t="shared" si="1"/>
        <v>07.060</v>
      </c>
      <c r="E96" s="214" t="s">
        <v>324</v>
      </c>
      <c r="F96" s="63"/>
      <c r="G96" s="311"/>
      <c r="H96" s="238"/>
      <c r="I96" s="238"/>
      <c r="J96" s="238"/>
      <c r="K96" s="238"/>
      <c r="L96" s="238"/>
      <c r="M96" s="238"/>
      <c r="N96" s="238"/>
      <c r="P96" s="314"/>
      <c r="Q96" s="154">
        <f t="shared" si="2"/>
        <v>0</v>
      </c>
    </row>
    <row r="97" spans="1:17" ht="14.25">
      <c r="A97" s="8" t="s">
        <v>0</v>
      </c>
      <c r="B97" s="9" t="s">
        <v>64</v>
      </c>
      <c r="C97" s="68" t="s">
        <v>53</v>
      </c>
      <c r="D97" s="59" t="str">
        <f t="shared" si="1"/>
        <v>07.060.005</v>
      </c>
      <c r="E97" s="211" t="s">
        <v>325</v>
      </c>
      <c r="F97" s="63" t="s">
        <v>70</v>
      </c>
      <c r="G97" s="311"/>
      <c r="H97" s="238"/>
      <c r="I97" s="238"/>
      <c r="J97" s="238"/>
      <c r="K97" s="238"/>
      <c r="L97" s="238"/>
      <c r="M97" s="238"/>
      <c r="N97" s="238"/>
      <c r="P97" s="314">
        <v>13000</v>
      </c>
      <c r="Q97" s="154">
        <f t="shared" si="2"/>
        <v>0</v>
      </c>
    </row>
    <row r="98" spans="1:17" ht="14.25">
      <c r="A98" s="8" t="s">
        <v>0</v>
      </c>
      <c r="B98" s="9" t="s">
        <v>64</v>
      </c>
      <c r="C98" s="68" t="s">
        <v>54</v>
      </c>
      <c r="D98" s="59" t="str">
        <f t="shared" si="1"/>
        <v>07.060.010</v>
      </c>
      <c r="E98" s="144" t="s">
        <v>315</v>
      </c>
      <c r="F98" s="63" t="s">
        <v>70</v>
      </c>
      <c r="G98" s="311"/>
      <c r="H98" s="238"/>
      <c r="I98" s="238"/>
      <c r="J98" s="238"/>
      <c r="K98" s="238"/>
      <c r="L98" s="238"/>
      <c r="M98" s="238"/>
      <c r="N98" s="238"/>
      <c r="P98" s="314">
        <v>1000</v>
      </c>
      <c r="Q98" s="154">
        <f t="shared" si="2"/>
        <v>0</v>
      </c>
    </row>
    <row r="99" spans="1:17" ht="14.25">
      <c r="A99" s="8"/>
      <c r="B99" s="9"/>
      <c r="C99" s="68"/>
      <c r="D99" s="59"/>
      <c r="E99" s="144"/>
      <c r="F99" s="63"/>
      <c r="G99" s="311"/>
      <c r="H99" s="238"/>
      <c r="I99" s="238"/>
      <c r="J99" s="238"/>
      <c r="K99" s="238"/>
      <c r="L99" s="238"/>
      <c r="M99" s="238"/>
      <c r="N99" s="238"/>
      <c r="P99" s="314"/>
      <c r="Q99" s="154">
        <f t="shared" si="2"/>
        <v>0</v>
      </c>
    </row>
    <row r="100" spans="1:17" ht="15">
      <c r="A100" s="8" t="s">
        <v>0</v>
      </c>
      <c r="B100" s="9" t="s">
        <v>65</v>
      </c>
      <c r="C100" s="9"/>
      <c r="D100" s="59" t="str">
        <f>IF(A100=0,"",IF(C100=0,A100&amp;"."&amp;B100,A100&amp;"."&amp;B100&amp;"."&amp;C100))</f>
        <v>07.065</v>
      </c>
      <c r="E100" s="214" t="s">
        <v>326</v>
      </c>
      <c r="F100" s="63"/>
      <c r="G100" s="311"/>
      <c r="H100" s="238"/>
      <c r="I100" s="238"/>
      <c r="J100" s="238"/>
      <c r="K100" s="238"/>
      <c r="L100" s="238"/>
      <c r="M100" s="238"/>
      <c r="N100" s="238"/>
      <c r="P100" s="314"/>
      <c r="Q100" s="154">
        <f t="shared" si="2"/>
        <v>0</v>
      </c>
    </row>
    <row r="101" spans="1:17" ht="14.25">
      <c r="A101" s="8" t="s">
        <v>0</v>
      </c>
      <c r="B101" s="9" t="s">
        <v>65</v>
      </c>
      <c r="C101" s="68" t="s">
        <v>53</v>
      </c>
      <c r="D101" s="59" t="str">
        <f>IF(A101=0,"",IF(C101=0,A101&amp;"."&amp;B101,A101&amp;"."&amp;B101&amp;"."&amp;C101))</f>
        <v>07.065.005</v>
      </c>
      <c r="E101" s="211" t="s">
        <v>325</v>
      </c>
      <c r="F101" s="63" t="s">
        <v>70</v>
      </c>
      <c r="G101" s="311"/>
      <c r="H101" s="238"/>
      <c r="I101" s="238"/>
      <c r="J101" s="238"/>
      <c r="K101" s="238"/>
      <c r="L101" s="238"/>
      <c r="M101" s="238"/>
      <c r="N101" s="238"/>
      <c r="P101" s="314">
        <v>7500</v>
      </c>
      <c r="Q101" s="154">
        <f t="shared" si="2"/>
        <v>0</v>
      </c>
    </row>
    <row r="102" spans="1:17" ht="14.25">
      <c r="A102" s="8" t="s">
        <v>0</v>
      </c>
      <c r="B102" s="9" t="s">
        <v>65</v>
      </c>
      <c r="C102" s="68" t="s">
        <v>54</v>
      </c>
      <c r="D102" s="59" t="str">
        <f>IF(A102=0,"",IF(C102=0,A102&amp;"."&amp;B102,A102&amp;"."&amp;B102&amp;"."&amp;C102))</f>
        <v>07.065.010</v>
      </c>
      <c r="E102" s="144" t="s">
        <v>315</v>
      </c>
      <c r="F102" s="63" t="s">
        <v>70</v>
      </c>
      <c r="G102" s="311"/>
      <c r="H102" s="238"/>
      <c r="I102" s="238"/>
      <c r="J102" s="238"/>
      <c r="K102" s="238"/>
      <c r="L102" s="238"/>
      <c r="M102" s="238"/>
      <c r="N102" s="238"/>
      <c r="P102" s="314"/>
      <c r="Q102" s="154">
        <f t="shared" si="2"/>
        <v>0</v>
      </c>
    </row>
    <row r="103" spans="1:17" ht="14.25">
      <c r="A103" s="8"/>
      <c r="B103" s="9"/>
      <c r="C103" s="68"/>
      <c r="D103" s="59"/>
      <c r="E103" s="144"/>
      <c r="F103" s="63"/>
      <c r="G103" s="311"/>
      <c r="H103" s="238"/>
      <c r="I103" s="238"/>
      <c r="J103" s="238"/>
      <c r="K103" s="238"/>
      <c r="L103" s="238"/>
      <c r="M103" s="238"/>
      <c r="N103" s="238"/>
      <c r="P103" s="314"/>
      <c r="Q103" s="154">
        <f t="shared" si="2"/>
        <v>0</v>
      </c>
    </row>
    <row r="104" spans="1:17" ht="15">
      <c r="A104" s="8"/>
      <c r="B104" s="9"/>
      <c r="C104" s="68"/>
      <c r="D104" s="59" t="str">
        <f>IF(A104=0,"",IF(C104=0,A104&amp;"."&amp;B104,A104&amp;"."&amp;B104&amp;"."&amp;C104))</f>
        <v/>
      </c>
      <c r="E104" s="214" t="s">
        <v>434</v>
      </c>
      <c r="F104" s="63"/>
      <c r="G104" s="311"/>
      <c r="H104" s="238"/>
      <c r="I104" s="238"/>
      <c r="J104" s="238"/>
      <c r="K104" s="238"/>
      <c r="L104" s="238"/>
      <c r="M104" s="238"/>
      <c r="N104" s="238"/>
      <c r="P104" s="314"/>
      <c r="Q104" s="154">
        <f t="shared" si="2"/>
        <v>0</v>
      </c>
    </row>
    <row r="105" spans="1:17" ht="14.25">
      <c r="A105" s="8"/>
      <c r="B105" s="9"/>
      <c r="C105" s="68"/>
      <c r="D105" s="59" t="str">
        <f>IF(A105=0,"",IF(C105=0,A105&amp;"."&amp;B105,A105&amp;"."&amp;B105&amp;"."&amp;C105))</f>
        <v/>
      </c>
      <c r="E105" s="211" t="s">
        <v>325</v>
      </c>
      <c r="F105" s="63" t="s">
        <v>70</v>
      </c>
      <c r="G105" s="311"/>
      <c r="H105" s="238"/>
      <c r="I105" s="238"/>
      <c r="J105" s="238"/>
      <c r="K105" s="238"/>
      <c r="L105" s="238"/>
      <c r="M105" s="238"/>
      <c r="N105" s="238"/>
      <c r="P105" s="314"/>
      <c r="Q105" s="154">
        <f t="shared" si="2"/>
        <v>0</v>
      </c>
    </row>
    <row r="106" spans="1:17" ht="14.25">
      <c r="A106" s="8"/>
      <c r="B106" s="9"/>
      <c r="C106" s="68"/>
      <c r="D106" s="59" t="str">
        <f>IF(A106=0,"",IF(C106=0,A106&amp;"."&amp;B106,A106&amp;"."&amp;B106&amp;"."&amp;C106))</f>
        <v/>
      </c>
      <c r="E106" s="144" t="s">
        <v>315</v>
      </c>
      <c r="F106" s="63" t="s">
        <v>70</v>
      </c>
      <c r="G106" s="311"/>
      <c r="H106" s="238"/>
      <c r="I106" s="238"/>
      <c r="J106" s="238"/>
      <c r="K106" s="238"/>
      <c r="L106" s="238"/>
      <c r="M106" s="238"/>
      <c r="N106" s="238"/>
      <c r="P106" s="314"/>
      <c r="Q106" s="154">
        <f t="shared" si="2"/>
        <v>0</v>
      </c>
    </row>
    <row r="107" spans="1:17" ht="14.25">
      <c r="A107" s="8"/>
      <c r="B107" s="9"/>
      <c r="C107" s="68"/>
      <c r="D107" s="59"/>
      <c r="E107" s="144"/>
      <c r="F107" s="63"/>
      <c r="G107" s="311"/>
      <c r="H107" s="238"/>
      <c r="I107" s="238"/>
      <c r="J107" s="238"/>
      <c r="K107" s="238"/>
      <c r="L107" s="238"/>
      <c r="M107" s="238"/>
      <c r="N107" s="238"/>
      <c r="P107" s="314"/>
      <c r="Q107" s="154">
        <f t="shared" si="2"/>
        <v>0</v>
      </c>
    </row>
    <row r="108" spans="1:17" ht="15">
      <c r="A108" s="8" t="s">
        <v>0</v>
      </c>
      <c r="B108" s="9" t="s">
        <v>67</v>
      </c>
      <c r="C108" s="9"/>
      <c r="D108" s="59" t="str">
        <f t="shared" si="1"/>
        <v>07.075</v>
      </c>
      <c r="E108" s="214" t="s">
        <v>263</v>
      </c>
      <c r="F108" s="63"/>
      <c r="G108" s="311"/>
      <c r="H108" s="238"/>
      <c r="I108" s="238"/>
      <c r="J108" s="238"/>
      <c r="K108" s="238"/>
      <c r="L108" s="238"/>
      <c r="M108" s="238"/>
      <c r="N108" s="238"/>
      <c r="P108" s="314"/>
      <c r="Q108" s="154">
        <f t="shared" si="2"/>
        <v>0</v>
      </c>
    </row>
    <row r="109" spans="1:17" ht="14.25">
      <c r="A109" s="8" t="s">
        <v>0</v>
      </c>
      <c r="B109" s="9" t="s">
        <v>67</v>
      </c>
      <c r="C109" s="9" t="s">
        <v>53</v>
      </c>
      <c r="D109" s="59" t="str">
        <f t="shared" si="1"/>
        <v>07.075.005</v>
      </c>
      <c r="E109" s="211" t="s">
        <v>32</v>
      </c>
      <c r="F109" s="63" t="s">
        <v>70</v>
      </c>
      <c r="G109" s="311"/>
      <c r="H109" s="238"/>
      <c r="I109" s="238"/>
      <c r="J109" s="238"/>
      <c r="K109" s="238"/>
      <c r="L109" s="238"/>
      <c r="M109" s="238"/>
      <c r="N109" s="238"/>
      <c r="P109" s="314">
        <v>15000</v>
      </c>
      <c r="Q109" s="154">
        <f t="shared" si="2"/>
        <v>0</v>
      </c>
    </row>
    <row r="110" spans="1:17" ht="14.25">
      <c r="A110" s="8" t="s">
        <v>0</v>
      </c>
      <c r="B110" s="9" t="s">
        <v>67</v>
      </c>
      <c r="C110" s="68" t="s">
        <v>54</v>
      </c>
      <c r="D110" s="59" t="str">
        <f t="shared" si="1"/>
        <v>07.075.010</v>
      </c>
      <c r="E110" s="211" t="s">
        <v>34</v>
      </c>
      <c r="F110" s="63" t="s">
        <v>70</v>
      </c>
      <c r="G110" s="311"/>
      <c r="H110" s="238"/>
      <c r="I110" s="238"/>
      <c r="J110" s="238"/>
      <c r="K110" s="238"/>
      <c r="L110" s="238"/>
      <c r="M110" s="238"/>
      <c r="N110" s="238"/>
      <c r="P110" s="314">
        <v>9000</v>
      </c>
      <c r="Q110" s="154">
        <f t="shared" si="2"/>
        <v>0</v>
      </c>
    </row>
    <row r="111" spans="1:17" ht="14.25">
      <c r="A111" s="8" t="s">
        <v>0</v>
      </c>
      <c r="B111" s="9" t="s">
        <v>67</v>
      </c>
      <c r="C111" s="68" t="s">
        <v>55</v>
      </c>
      <c r="D111" s="59" t="str">
        <f t="shared" si="1"/>
        <v>07.075.015</v>
      </c>
      <c r="E111" s="211" t="s">
        <v>31</v>
      </c>
      <c r="F111" s="63" t="s">
        <v>70</v>
      </c>
      <c r="G111" s="311"/>
      <c r="H111" s="238"/>
      <c r="I111" s="238"/>
      <c r="J111" s="238"/>
      <c r="K111" s="238"/>
      <c r="L111" s="238"/>
      <c r="M111" s="238"/>
      <c r="N111" s="238"/>
      <c r="P111" s="314">
        <v>7500</v>
      </c>
      <c r="Q111" s="154">
        <f t="shared" si="2"/>
        <v>0</v>
      </c>
    </row>
    <row r="112" spans="1:17" ht="14.25">
      <c r="A112" s="8" t="s">
        <v>0</v>
      </c>
      <c r="B112" s="9" t="s">
        <v>67</v>
      </c>
      <c r="C112" s="68" t="s">
        <v>56</v>
      </c>
      <c r="D112" s="59" t="str">
        <f t="shared" si="1"/>
        <v>07.075.020</v>
      </c>
      <c r="E112" s="211" t="s">
        <v>33</v>
      </c>
      <c r="F112" s="63" t="s">
        <v>70</v>
      </c>
      <c r="G112" s="311"/>
      <c r="H112" s="238"/>
      <c r="I112" s="238"/>
      <c r="J112" s="238"/>
      <c r="K112" s="238"/>
      <c r="L112" s="238"/>
      <c r="M112" s="238"/>
      <c r="N112" s="238"/>
      <c r="P112" s="314">
        <v>5000</v>
      </c>
      <c r="Q112" s="154">
        <f t="shared" si="2"/>
        <v>0</v>
      </c>
    </row>
    <row r="113" spans="1:17" ht="15">
      <c r="A113" s="8"/>
      <c r="B113" s="9"/>
      <c r="C113" s="68"/>
      <c r="D113" s="59"/>
      <c r="E113" s="212"/>
      <c r="F113" s="63"/>
      <c r="G113" s="311"/>
      <c r="H113" s="238"/>
      <c r="I113" s="238"/>
      <c r="J113" s="238"/>
      <c r="K113" s="238"/>
      <c r="L113" s="238"/>
      <c r="M113" s="238"/>
      <c r="N113" s="238"/>
      <c r="P113" s="314"/>
      <c r="Q113" s="154">
        <f t="shared" si="2"/>
        <v>0</v>
      </c>
    </row>
    <row r="114" spans="1:17" ht="30">
      <c r="A114" s="8" t="s">
        <v>0</v>
      </c>
      <c r="B114" s="9" t="s">
        <v>68</v>
      </c>
      <c r="C114" s="9"/>
      <c r="D114" s="59" t="str">
        <f t="shared" si="1"/>
        <v>07.080</v>
      </c>
      <c r="E114" s="214" t="s">
        <v>327</v>
      </c>
      <c r="F114" s="63"/>
      <c r="G114" s="311"/>
      <c r="H114" s="238"/>
      <c r="I114" s="238"/>
      <c r="J114" s="238"/>
      <c r="K114" s="238"/>
      <c r="L114" s="238"/>
      <c r="M114" s="238"/>
      <c r="N114" s="238"/>
      <c r="P114" s="314"/>
      <c r="Q114" s="154">
        <f t="shared" si="2"/>
        <v>0</v>
      </c>
    </row>
    <row r="115" spans="1:17" ht="14.25">
      <c r="A115" s="8" t="s">
        <v>0</v>
      </c>
      <c r="B115" s="9" t="s">
        <v>68</v>
      </c>
      <c r="C115" s="68" t="s">
        <v>53</v>
      </c>
      <c r="D115" s="59" t="str">
        <f t="shared" si="1"/>
        <v>07.080.005</v>
      </c>
      <c r="E115" s="211" t="s">
        <v>43</v>
      </c>
      <c r="F115" s="63" t="s">
        <v>70</v>
      </c>
      <c r="G115" s="311"/>
      <c r="H115" s="238"/>
      <c r="I115" s="238"/>
      <c r="J115" s="238"/>
      <c r="K115" s="238"/>
      <c r="L115" s="238"/>
      <c r="M115" s="238"/>
      <c r="N115" s="238"/>
      <c r="P115" s="314">
        <v>3000</v>
      </c>
      <c r="Q115" s="154">
        <f t="shared" si="2"/>
        <v>0</v>
      </c>
    </row>
    <row r="116" spans="1:17" ht="14.25">
      <c r="A116" s="8" t="s">
        <v>0</v>
      </c>
      <c r="B116" s="9" t="s">
        <v>68</v>
      </c>
      <c r="C116" s="68" t="s">
        <v>54</v>
      </c>
      <c r="D116" s="59" t="str">
        <f t="shared" si="1"/>
        <v>07.080.010</v>
      </c>
      <c r="E116" s="144" t="s">
        <v>315</v>
      </c>
      <c r="F116" s="63" t="s">
        <v>70</v>
      </c>
      <c r="G116" s="311"/>
      <c r="H116" s="238"/>
      <c r="I116" s="238"/>
      <c r="J116" s="238"/>
      <c r="K116" s="238"/>
      <c r="L116" s="238"/>
      <c r="M116" s="238"/>
      <c r="N116" s="238"/>
      <c r="P116" s="314"/>
      <c r="Q116" s="154">
        <f t="shared" si="2"/>
        <v>0</v>
      </c>
    </row>
    <row r="117" spans="1:17" ht="14.25">
      <c r="A117" s="8" t="s">
        <v>0</v>
      </c>
      <c r="B117" s="9" t="s">
        <v>68</v>
      </c>
      <c r="C117" s="68" t="s">
        <v>55</v>
      </c>
      <c r="D117" s="59" t="str">
        <f t="shared" si="1"/>
        <v>07.080.015</v>
      </c>
      <c r="E117" s="211" t="s">
        <v>42</v>
      </c>
      <c r="F117" s="63" t="s">
        <v>70</v>
      </c>
      <c r="G117" s="311"/>
      <c r="H117" s="238"/>
      <c r="I117" s="238"/>
      <c r="J117" s="238"/>
      <c r="K117" s="238"/>
      <c r="L117" s="238"/>
      <c r="M117" s="238"/>
      <c r="N117" s="238"/>
      <c r="P117" s="314"/>
      <c r="Q117" s="154">
        <f t="shared" si="2"/>
        <v>0</v>
      </c>
    </row>
    <row r="118" spans="1:17" ht="14.25">
      <c r="A118" s="8" t="s">
        <v>0</v>
      </c>
      <c r="B118" s="9" t="s">
        <v>68</v>
      </c>
      <c r="C118" s="68" t="s">
        <v>56</v>
      </c>
      <c r="D118" s="59" t="str">
        <f t="shared" si="1"/>
        <v>07.080.020</v>
      </c>
      <c r="E118" s="144" t="s">
        <v>315</v>
      </c>
      <c r="F118" s="63" t="s">
        <v>70</v>
      </c>
      <c r="G118" s="311"/>
      <c r="H118" s="238"/>
      <c r="I118" s="238"/>
      <c r="J118" s="238"/>
      <c r="K118" s="238"/>
      <c r="L118" s="238"/>
      <c r="M118" s="238"/>
      <c r="N118" s="238"/>
      <c r="P118" s="314"/>
      <c r="Q118" s="154">
        <f t="shared" si="2"/>
        <v>0</v>
      </c>
    </row>
    <row r="119" spans="1:17" ht="14.25">
      <c r="A119" s="8" t="s">
        <v>0</v>
      </c>
      <c r="B119" s="9" t="s">
        <v>68</v>
      </c>
      <c r="C119" s="68" t="s">
        <v>57</v>
      </c>
      <c r="D119" s="59" t="str">
        <f t="shared" si="1"/>
        <v>07.080.025</v>
      </c>
      <c r="E119" s="211" t="s">
        <v>41</v>
      </c>
      <c r="F119" s="63" t="s">
        <v>70</v>
      </c>
      <c r="G119" s="311"/>
      <c r="H119" s="238"/>
      <c r="I119" s="238"/>
      <c r="J119" s="238"/>
      <c r="K119" s="238"/>
      <c r="L119" s="238"/>
      <c r="M119" s="238"/>
      <c r="N119" s="238"/>
      <c r="P119" s="314"/>
      <c r="Q119" s="154">
        <f t="shared" si="2"/>
        <v>0</v>
      </c>
    </row>
    <row r="120" spans="1:17" ht="14.25">
      <c r="A120" s="8" t="s">
        <v>0</v>
      </c>
      <c r="B120" s="9" t="s">
        <v>68</v>
      </c>
      <c r="C120" s="68" t="s">
        <v>58</v>
      </c>
      <c r="D120" s="59" t="str">
        <f t="shared" si="1"/>
        <v>07.080.030</v>
      </c>
      <c r="E120" s="144" t="s">
        <v>315</v>
      </c>
      <c r="F120" s="63" t="s">
        <v>70</v>
      </c>
      <c r="G120" s="311"/>
      <c r="H120" s="238"/>
      <c r="I120" s="238"/>
      <c r="J120" s="238"/>
      <c r="K120" s="238"/>
      <c r="L120" s="238"/>
      <c r="M120" s="238"/>
      <c r="N120" s="238"/>
      <c r="P120" s="314"/>
      <c r="Q120" s="154">
        <f t="shared" si="2"/>
        <v>0</v>
      </c>
    </row>
    <row r="121" spans="1:17" ht="14.25">
      <c r="A121" s="8"/>
      <c r="B121" s="9"/>
      <c r="C121" s="68"/>
      <c r="D121" s="59" t="str">
        <f>IF(A121=0,"",IF(C121=0,A121&amp;"."&amp;B121,A121&amp;"."&amp;B121&amp;"."&amp;C121))</f>
        <v/>
      </c>
      <c r="E121" s="211" t="s">
        <v>334</v>
      </c>
      <c r="F121" s="63" t="s">
        <v>70</v>
      </c>
      <c r="G121" s="311"/>
      <c r="H121" s="238"/>
      <c r="I121" s="238"/>
      <c r="J121" s="238"/>
      <c r="K121" s="238"/>
      <c r="L121" s="238"/>
      <c r="M121" s="238"/>
      <c r="N121" s="238"/>
      <c r="P121" s="314"/>
      <c r="Q121" s="154">
        <f t="shared" si="2"/>
        <v>0</v>
      </c>
    </row>
    <row r="122" spans="1:17" ht="14.25">
      <c r="A122" s="8"/>
      <c r="B122" s="9"/>
      <c r="C122" s="68"/>
      <c r="D122" s="59" t="str">
        <f>IF(A122=0,"",IF(C122=0,A122&amp;"."&amp;B122,A122&amp;"."&amp;B122&amp;"."&amp;C122))</f>
        <v/>
      </c>
      <c r="E122" s="144" t="s">
        <v>315</v>
      </c>
      <c r="F122" s="63" t="s">
        <v>70</v>
      </c>
      <c r="G122" s="311"/>
      <c r="H122" s="238"/>
      <c r="I122" s="238"/>
      <c r="J122" s="238"/>
      <c r="K122" s="238"/>
      <c r="L122" s="238"/>
      <c r="M122" s="238"/>
      <c r="N122" s="238"/>
      <c r="P122" s="314"/>
      <c r="Q122" s="154">
        <f t="shared" si="2"/>
        <v>0</v>
      </c>
    </row>
    <row r="123" spans="1:17" ht="14.25">
      <c r="A123" s="8"/>
      <c r="B123" s="9"/>
      <c r="C123" s="68"/>
      <c r="D123" s="59"/>
      <c r="E123" s="144"/>
      <c r="F123" s="63"/>
      <c r="G123" s="311"/>
      <c r="H123" s="238"/>
      <c r="I123" s="238"/>
      <c r="J123" s="238"/>
      <c r="K123" s="238"/>
      <c r="L123" s="238"/>
      <c r="M123" s="238"/>
      <c r="N123" s="238"/>
      <c r="P123" s="314"/>
      <c r="Q123" s="154">
        <f t="shared" si="2"/>
        <v>0</v>
      </c>
    </row>
    <row r="124" spans="1:17" ht="30">
      <c r="A124" s="8" t="s">
        <v>0</v>
      </c>
      <c r="B124" s="9" t="s">
        <v>69</v>
      </c>
      <c r="C124" s="9"/>
      <c r="D124" s="59" t="str">
        <f t="shared" ref="D124:D130" si="3">IF(A124=0,"",IF(C124=0,A124&amp;"."&amp;B124,A124&amp;"."&amp;B124&amp;"."&amp;C124))</f>
        <v>07.085</v>
      </c>
      <c r="E124" s="214" t="s">
        <v>328</v>
      </c>
      <c r="F124" s="63"/>
      <c r="G124" s="311"/>
      <c r="H124" s="238"/>
      <c r="I124" s="238"/>
      <c r="J124" s="238"/>
      <c r="K124" s="238"/>
      <c r="L124" s="238"/>
      <c r="M124" s="238"/>
      <c r="N124" s="238"/>
      <c r="P124" s="314"/>
      <c r="Q124" s="154">
        <f t="shared" si="2"/>
        <v>0</v>
      </c>
    </row>
    <row r="125" spans="1:17" ht="14.25">
      <c r="A125" s="8" t="s">
        <v>0</v>
      </c>
      <c r="B125" s="9" t="s">
        <v>69</v>
      </c>
      <c r="C125" s="68" t="s">
        <v>53</v>
      </c>
      <c r="D125" s="59" t="str">
        <f t="shared" si="3"/>
        <v>07.085.005</v>
      </c>
      <c r="E125" s="211" t="s">
        <v>43</v>
      </c>
      <c r="F125" s="63" t="s">
        <v>70</v>
      </c>
      <c r="G125" s="311"/>
      <c r="H125" s="238"/>
      <c r="I125" s="238"/>
      <c r="J125" s="238"/>
      <c r="K125" s="238"/>
      <c r="L125" s="238"/>
      <c r="M125" s="238"/>
      <c r="N125" s="238"/>
      <c r="P125" s="314">
        <v>10000</v>
      </c>
      <c r="Q125" s="154">
        <f t="shared" si="2"/>
        <v>0</v>
      </c>
    </row>
    <row r="126" spans="1:17" ht="14.25">
      <c r="A126" s="8" t="s">
        <v>0</v>
      </c>
      <c r="B126" s="9" t="s">
        <v>69</v>
      </c>
      <c r="C126" s="68" t="s">
        <v>54</v>
      </c>
      <c r="D126" s="59" t="str">
        <f t="shared" si="3"/>
        <v>07.085.010</v>
      </c>
      <c r="E126" s="144" t="s">
        <v>315</v>
      </c>
      <c r="F126" s="63" t="s">
        <v>70</v>
      </c>
      <c r="G126" s="311"/>
      <c r="H126" s="238"/>
      <c r="I126" s="238"/>
      <c r="J126" s="238"/>
      <c r="K126" s="238"/>
      <c r="L126" s="238"/>
      <c r="M126" s="238"/>
      <c r="N126" s="238"/>
      <c r="P126" s="314">
        <v>1000</v>
      </c>
      <c r="Q126" s="154">
        <f t="shared" si="2"/>
        <v>0</v>
      </c>
    </row>
    <row r="127" spans="1:17" ht="14.25">
      <c r="A127" s="8" t="s">
        <v>0</v>
      </c>
      <c r="B127" s="9" t="s">
        <v>69</v>
      </c>
      <c r="C127" s="68" t="s">
        <v>55</v>
      </c>
      <c r="D127" s="59" t="str">
        <f t="shared" si="3"/>
        <v>07.085.015</v>
      </c>
      <c r="E127" s="211" t="s">
        <v>42</v>
      </c>
      <c r="F127" s="63" t="s">
        <v>70</v>
      </c>
      <c r="G127" s="311"/>
      <c r="H127" s="238"/>
      <c r="I127" s="238"/>
      <c r="J127" s="238"/>
      <c r="K127" s="238"/>
      <c r="L127" s="238"/>
      <c r="M127" s="238"/>
      <c r="N127" s="238"/>
      <c r="P127" s="314"/>
      <c r="Q127" s="154">
        <f t="shared" si="2"/>
        <v>0</v>
      </c>
    </row>
    <row r="128" spans="1:17" ht="14.25">
      <c r="A128" s="8" t="s">
        <v>0</v>
      </c>
      <c r="B128" s="9" t="s">
        <v>69</v>
      </c>
      <c r="C128" s="68" t="s">
        <v>56</v>
      </c>
      <c r="D128" s="59" t="str">
        <f t="shared" si="3"/>
        <v>07.085.020</v>
      </c>
      <c r="E128" s="144" t="s">
        <v>315</v>
      </c>
      <c r="F128" s="63" t="s">
        <v>70</v>
      </c>
      <c r="G128" s="311"/>
      <c r="H128" s="238"/>
      <c r="I128" s="238"/>
      <c r="J128" s="238"/>
      <c r="K128" s="238"/>
      <c r="L128" s="238"/>
      <c r="M128" s="238"/>
      <c r="N128" s="238"/>
      <c r="P128" s="314"/>
      <c r="Q128" s="154">
        <f t="shared" si="2"/>
        <v>0</v>
      </c>
    </row>
    <row r="129" spans="1:17" ht="14.25">
      <c r="A129" s="8" t="s">
        <v>0</v>
      </c>
      <c r="B129" s="9" t="s">
        <v>69</v>
      </c>
      <c r="C129" s="68" t="s">
        <v>57</v>
      </c>
      <c r="D129" s="59" t="str">
        <f t="shared" si="3"/>
        <v>07.085.025</v>
      </c>
      <c r="E129" s="211" t="s">
        <v>41</v>
      </c>
      <c r="F129" s="63" t="s">
        <v>70</v>
      </c>
      <c r="G129" s="311"/>
      <c r="H129" s="238"/>
      <c r="I129" s="238"/>
      <c r="J129" s="238"/>
      <c r="K129" s="238"/>
      <c r="L129" s="238"/>
      <c r="M129" s="238"/>
      <c r="N129" s="238"/>
      <c r="P129" s="314"/>
      <c r="Q129" s="154">
        <f t="shared" si="2"/>
        <v>0</v>
      </c>
    </row>
    <row r="130" spans="1:17" ht="14.25">
      <c r="A130" s="8" t="s">
        <v>0</v>
      </c>
      <c r="B130" s="9" t="s">
        <v>69</v>
      </c>
      <c r="C130" s="68" t="s">
        <v>58</v>
      </c>
      <c r="D130" s="59" t="str">
        <f t="shared" si="3"/>
        <v>07.085.030</v>
      </c>
      <c r="E130" s="144" t="s">
        <v>315</v>
      </c>
      <c r="F130" s="63" t="s">
        <v>70</v>
      </c>
      <c r="G130" s="311"/>
      <c r="H130" s="238"/>
      <c r="I130" s="238"/>
      <c r="J130" s="238"/>
      <c r="K130" s="238"/>
      <c r="L130" s="238"/>
      <c r="M130" s="238"/>
      <c r="N130" s="238"/>
      <c r="P130" s="314"/>
      <c r="Q130" s="154">
        <f t="shared" si="2"/>
        <v>0</v>
      </c>
    </row>
    <row r="131" spans="1:17" ht="14.25">
      <c r="A131" s="8"/>
      <c r="B131" s="9"/>
      <c r="C131" s="68"/>
      <c r="D131" s="59" t="str">
        <f>IF(A131=0,"",IF(C131=0,A131&amp;"."&amp;B131,A131&amp;"."&amp;B131&amp;"."&amp;C131))</f>
        <v/>
      </c>
      <c r="E131" s="211" t="s">
        <v>334</v>
      </c>
      <c r="F131" s="63" t="s">
        <v>70</v>
      </c>
      <c r="G131" s="311"/>
      <c r="H131" s="238"/>
      <c r="I131" s="238"/>
      <c r="J131" s="238"/>
      <c r="K131" s="238"/>
      <c r="L131" s="238"/>
      <c r="M131" s="238"/>
      <c r="N131" s="238"/>
      <c r="P131" s="314"/>
      <c r="Q131" s="154">
        <f t="shared" si="2"/>
        <v>0</v>
      </c>
    </row>
    <row r="132" spans="1:17" ht="14.25">
      <c r="A132" s="8"/>
      <c r="B132" s="9"/>
      <c r="C132" s="68"/>
      <c r="D132" s="59" t="str">
        <f>IF(A132=0,"",IF(C132=0,A132&amp;"."&amp;B132,A132&amp;"."&amp;B132&amp;"."&amp;C132))</f>
        <v/>
      </c>
      <c r="E132" s="144" t="s">
        <v>315</v>
      </c>
      <c r="F132" s="63" t="s">
        <v>70</v>
      </c>
      <c r="G132" s="311"/>
      <c r="H132" s="238"/>
      <c r="I132" s="238"/>
      <c r="J132" s="238"/>
      <c r="K132" s="238"/>
      <c r="L132" s="238"/>
      <c r="M132" s="238"/>
      <c r="N132" s="238"/>
      <c r="P132" s="314"/>
      <c r="Q132" s="154">
        <f t="shared" si="2"/>
        <v>0</v>
      </c>
    </row>
    <row r="133" spans="1:17" ht="15">
      <c r="A133" s="8"/>
      <c r="B133" s="9"/>
      <c r="C133" s="9"/>
      <c r="D133" s="59" t="str">
        <f t="shared" si="1"/>
        <v/>
      </c>
      <c r="E133" s="212"/>
      <c r="F133" s="63"/>
      <c r="G133" s="311"/>
      <c r="H133" s="238"/>
      <c r="I133" s="238"/>
      <c r="J133" s="238"/>
      <c r="K133" s="238"/>
      <c r="L133" s="238"/>
      <c r="M133" s="238"/>
      <c r="N133" s="238"/>
      <c r="P133" s="314"/>
      <c r="Q133" s="154">
        <f t="shared" si="2"/>
        <v>0</v>
      </c>
    </row>
    <row r="134" spans="1:17" ht="15">
      <c r="A134" s="8" t="s">
        <v>0</v>
      </c>
      <c r="B134" s="9" t="s">
        <v>77</v>
      </c>
      <c r="C134" s="9"/>
      <c r="D134" s="59" t="str">
        <f t="shared" si="1"/>
        <v>07.090</v>
      </c>
      <c r="E134" s="214" t="s">
        <v>329</v>
      </c>
      <c r="F134" s="63"/>
      <c r="G134" s="311"/>
      <c r="H134" s="238"/>
      <c r="I134" s="238"/>
      <c r="J134" s="238"/>
      <c r="K134" s="238"/>
      <c r="L134" s="238"/>
      <c r="M134" s="238"/>
      <c r="N134" s="238"/>
      <c r="P134" s="314"/>
      <c r="Q134" s="154">
        <f t="shared" si="2"/>
        <v>0</v>
      </c>
    </row>
    <row r="135" spans="1:17" ht="14.25">
      <c r="A135" s="8" t="s">
        <v>0</v>
      </c>
      <c r="B135" s="9" t="s">
        <v>77</v>
      </c>
      <c r="C135" s="68" t="s">
        <v>53</v>
      </c>
      <c r="D135" s="59" t="str">
        <f t="shared" si="1"/>
        <v>07.090.005</v>
      </c>
      <c r="E135" s="211" t="s">
        <v>43</v>
      </c>
      <c r="F135" s="63" t="s">
        <v>70</v>
      </c>
      <c r="G135" s="311"/>
      <c r="H135" s="238"/>
      <c r="I135" s="238"/>
      <c r="J135" s="238"/>
      <c r="K135" s="238"/>
      <c r="L135" s="238"/>
      <c r="M135" s="238"/>
      <c r="N135" s="238"/>
      <c r="P135" s="314">
        <v>13000</v>
      </c>
      <c r="Q135" s="154">
        <f t="shared" ref="Q135:Q198" si="4">G135*P135</f>
        <v>0</v>
      </c>
    </row>
    <row r="136" spans="1:17" ht="14.25">
      <c r="A136" s="8" t="s">
        <v>0</v>
      </c>
      <c r="B136" s="9" t="s">
        <v>77</v>
      </c>
      <c r="C136" s="68" t="s">
        <v>54</v>
      </c>
      <c r="D136" s="59" t="str">
        <f t="shared" si="1"/>
        <v>07.090.010</v>
      </c>
      <c r="E136" s="144" t="s">
        <v>315</v>
      </c>
      <c r="F136" s="63" t="s">
        <v>70</v>
      </c>
      <c r="G136" s="311"/>
      <c r="H136" s="238"/>
      <c r="I136" s="238"/>
      <c r="J136" s="238"/>
      <c r="K136" s="238"/>
      <c r="L136" s="238"/>
      <c r="M136" s="238"/>
      <c r="N136" s="238"/>
      <c r="P136" s="314">
        <v>500</v>
      </c>
      <c r="Q136" s="154">
        <f t="shared" si="4"/>
        <v>0</v>
      </c>
    </row>
    <row r="137" spans="1:17" ht="14.25">
      <c r="A137" s="8" t="s">
        <v>0</v>
      </c>
      <c r="B137" s="9" t="s">
        <v>77</v>
      </c>
      <c r="C137" s="68" t="s">
        <v>55</v>
      </c>
      <c r="D137" s="59" t="str">
        <f t="shared" si="1"/>
        <v>07.090.015</v>
      </c>
      <c r="E137" s="211" t="s">
        <v>42</v>
      </c>
      <c r="F137" s="63" t="s">
        <v>70</v>
      </c>
      <c r="G137" s="311"/>
      <c r="H137" s="238"/>
      <c r="I137" s="238"/>
      <c r="J137" s="238"/>
      <c r="K137" s="238"/>
      <c r="L137" s="238"/>
      <c r="M137" s="238"/>
      <c r="N137" s="238"/>
      <c r="P137" s="314"/>
      <c r="Q137" s="154">
        <f t="shared" si="4"/>
        <v>0</v>
      </c>
    </row>
    <row r="138" spans="1:17" ht="14.25">
      <c r="A138" s="8" t="s">
        <v>0</v>
      </c>
      <c r="B138" s="9" t="s">
        <v>77</v>
      </c>
      <c r="C138" s="68" t="s">
        <v>56</v>
      </c>
      <c r="D138" s="59" t="str">
        <f t="shared" si="1"/>
        <v>07.090.020</v>
      </c>
      <c r="E138" s="144" t="s">
        <v>315</v>
      </c>
      <c r="F138" s="63" t="s">
        <v>70</v>
      </c>
      <c r="G138" s="311"/>
      <c r="H138" s="238"/>
      <c r="I138" s="238"/>
      <c r="J138" s="238"/>
      <c r="K138" s="238"/>
      <c r="L138" s="238"/>
      <c r="M138" s="238"/>
      <c r="N138" s="238"/>
      <c r="P138" s="314"/>
      <c r="Q138" s="154">
        <f t="shared" si="4"/>
        <v>0</v>
      </c>
    </row>
    <row r="139" spans="1:17" ht="14.25">
      <c r="A139" s="8" t="s">
        <v>0</v>
      </c>
      <c r="B139" s="9" t="s">
        <v>77</v>
      </c>
      <c r="C139" s="68" t="s">
        <v>57</v>
      </c>
      <c r="D139" s="59" t="str">
        <f t="shared" si="1"/>
        <v>07.090.025</v>
      </c>
      <c r="E139" s="211" t="s">
        <v>41</v>
      </c>
      <c r="F139" s="63" t="s">
        <v>70</v>
      </c>
      <c r="G139" s="311"/>
      <c r="H139" s="238"/>
      <c r="I139" s="238"/>
      <c r="J139" s="238"/>
      <c r="K139" s="238"/>
      <c r="L139" s="238"/>
      <c r="M139" s="238"/>
      <c r="N139" s="238"/>
      <c r="P139" s="314"/>
      <c r="Q139" s="154">
        <f t="shared" si="4"/>
        <v>0</v>
      </c>
    </row>
    <row r="140" spans="1:17" ht="14.25">
      <c r="A140" s="8" t="s">
        <v>0</v>
      </c>
      <c r="B140" s="9" t="s">
        <v>77</v>
      </c>
      <c r="C140" s="68" t="s">
        <v>58</v>
      </c>
      <c r="D140" s="59" t="str">
        <f t="shared" si="1"/>
        <v>07.090.030</v>
      </c>
      <c r="E140" s="144" t="s">
        <v>315</v>
      </c>
      <c r="F140" s="63" t="s">
        <v>70</v>
      </c>
      <c r="G140" s="311"/>
      <c r="H140" s="238"/>
      <c r="I140" s="238"/>
      <c r="J140" s="238"/>
      <c r="K140" s="238"/>
      <c r="L140" s="238"/>
      <c r="M140" s="238"/>
      <c r="N140" s="238"/>
      <c r="P140" s="314"/>
      <c r="Q140" s="154">
        <f t="shared" si="4"/>
        <v>0</v>
      </c>
    </row>
    <row r="141" spans="1:17" ht="14.25">
      <c r="A141" s="8"/>
      <c r="B141" s="9"/>
      <c r="C141" s="68"/>
      <c r="D141" s="59" t="str">
        <f>IF(A141=0,"",IF(C141=0,A141&amp;"."&amp;B141,A141&amp;"."&amp;B141&amp;"."&amp;C141))</f>
        <v/>
      </c>
      <c r="E141" s="211" t="s">
        <v>334</v>
      </c>
      <c r="F141" s="63" t="s">
        <v>70</v>
      </c>
      <c r="G141" s="311"/>
      <c r="H141" s="238"/>
      <c r="I141" s="238"/>
      <c r="J141" s="238"/>
      <c r="K141" s="238"/>
      <c r="L141" s="238"/>
      <c r="M141" s="238"/>
      <c r="N141" s="238"/>
      <c r="P141" s="314"/>
      <c r="Q141" s="154">
        <f t="shared" si="4"/>
        <v>0</v>
      </c>
    </row>
    <row r="142" spans="1:17" ht="14.25">
      <c r="A142" s="8"/>
      <c r="B142" s="9"/>
      <c r="C142" s="68"/>
      <c r="D142" s="59" t="str">
        <f>IF(A142=0,"",IF(C142=0,A142&amp;"."&amp;B142,A142&amp;"."&amp;B142&amp;"."&amp;C142))</f>
        <v/>
      </c>
      <c r="E142" s="144" t="s">
        <v>315</v>
      </c>
      <c r="F142" s="63" t="s">
        <v>70</v>
      </c>
      <c r="G142" s="311"/>
      <c r="H142" s="238"/>
      <c r="I142" s="238"/>
      <c r="J142" s="238"/>
      <c r="K142" s="238"/>
      <c r="L142" s="238"/>
      <c r="M142" s="238"/>
      <c r="N142" s="238"/>
      <c r="P142" s="314"/>
      <c r="Q142" s="154">
        <f t="shared" si="4"/>
        <v>0</v>
      </c>
    </row>
    <row r="143" spans="1:17" ht="14.25">
      <c r="A143" s="8"/>
      <c r="B143" s="9"/>
      <c r="C143" s="68"/>
      <c r="D143" s="59"/>
      <c r="E143" s="211"/>
      <c r="F143" s="63"/>
      <c r="G143" s="311"/>
      <c r="H143" s="238"/>
      <c r="I143" s="238"/>
      <c r="J143" s="238"/>
      <c r="K143" s="238"/>
      <c r="L143" s="238"/>
      <c r="M143" s="238"/>
      <c r="N143" s="238"/>
      <c r="P143" s="314"/>
      <c r="Q143" s="154">
        <f t="shared" si="4"/>
        <v>0</v>
      </c>
    </row>
    <row r="144" spans="1:17" ht="15">
      <c r="A144" s="8" t="s">
        <v>0</v>
      </c>
      <c r="B144" s="9" t="s">
        <v>76</v>
      </c>
      <c r="C144" s="9"/>
      <c r="D144" s="59" t="str">
        <f t="shared" ref="D144:D150" si="5">IF(A144=0,"",IF(C144=0,A144&amp;"."&amp;B144,A144&amp;"."&amp;B144&amp;"."&amp;C144))</f>
        <v>07.095</v>
      </c>
      <c r="E144" s="214" t="s">
        <v>330</v>
      </c>
      <c r="F144" s="63"/>
      <c r="G144" s="311"/>
      <c r="H144" s="238"/>
      <c r="I144" s="238"/>
      <c r="J144" s="238"/>
      <c r="K144" s="238"/>
      <c r="L144" s="238"/>
      <c r="M144" s="238"/>
      <c r="N144" s="238"/>
      <c r="P144" s="314"/>
      <c r="Q144" s="154">
        <f t="shared" si="4"/>
        <v>0</v>
      </c>
    </row>
    <row r="145" spans="1:17" ht="14.25">
      <c r="A145" s="8" t="s">
        <v>0</v>
      </c>
      <c r="B145" s="9" t="s">
        <v>76</v>
      </c>
      <c r="C145" s="68" t="s">
        <v>53</v>
      </c>
      <c r="D145" s="59" t="str">
        <f t="shared" si="5"/>
        <v>07.095.005</v>
      </c>
      <c r="E145" s="211" t="s">
        <v>43</v>
      </c>
      <c r="F145" s="63" t="s">
        <v>70</v>
      </c>
      <c r="G145" s="311"/>
      <c r="H145" s="238"/>
      <c r="I145" s="238"/>
      <c r="J145" s="238"/>
      <c r="K145" s="238"/>
      <c r="L145" s="238"/>
      <c r="M145" s="238"/>
      <c r="N145" s="238"/>
      <c r="P145" s="314">
        <v>17500</v>
      </c>
      <c r="Q145" s="154">
        <f t="shared" si="4"/>
        <v>0</v>
      </c>
    </row>
    <row r="146" spans="1:17" ht="14.25">
      <c r="A146" s="8" t="s">
        <v>0</v>
      </c>
      <c r="B146" s="9" t="s">
        <v>76</v>
      </c>
      <c r="C146" s="68" t="s">
        <v>54</v>
      </c>
      <c r="D146" s="59" t="str">
        <f t="shared" si="5"/>
        <v>07.095.010</v>
      </c>
      <c r="E146" s="144" t="s">
        <v>315</v>
      </c>
      <c r="F146" s="63" t="s">
        <v>70</v>
      </c>
      <c r="G146" s="311"/>
      <c r="H146" s="238"/>
      <c r="I146" s="238"/>
      <c r="J146" s="238"/>
      <c r="K146" s="238"/>
      <c r="L146" s="238"/>
      <c r="M146" s="238"/>
      <c r="N146" s="238"/>
      <c r="P146" s="314"/>
      <c r="Q146" s="154">
        <f t="shared" si="4"/>
        <v>0</v>
      </c>
    </row>
    <row r="147" spans="1:17" ht="14.25">
      <c r="A147" s="8" t="s">
        <v>0</v>
      </c>
      <c r="B147" s="9" t="s">
        <v>76</v>
      </c>
      <c r="C147" s="68" t="s">
        <v>55</v>
      </c>
      <c r="D147" s="59" t="str">
        <f t="shared" si="5"/>
        <v>07.095.015</v>
      </c>
      <c r="E147" s="211" t="s">
        <v>42</v>
      </c>
      <c r="F147" s="63" t="s">
        <v>70</v>
      </c>
      <c r="G147" s="311"/>
      <c r="H147" s="238"/>
      <c r="I147" s="238"/>
      <c r="J147" s="238"/>
      <c r="K147" s="238"/>
      <c r="L147" s="238"/>
      <c r="M147" s="238"/>
      <c r="N147" s="238"/>
      <c r="P147" s="314"/>
      <c r="Q147" s="154">
        <f t="shared" si="4"/>
        <v>0</v>
      </c>
    </row>
    <row r="148" spans="1:17" ht="14.25">
      <c r="A148" s="8" t="s">
        <v>0</v>
      </c>
      <c r="B148" s="9" t="s">
        <v>76</v>
      </c>
      <c r="C148" s="68" t="s">
        <v>56</v>
      </c>
      <c r="D148" s="59" t="str">
        <f t="shared" si="5"/>
        <v>07.095.020</v>
      </c>
      <c r="E148" s="144" t="s">
        <v>315</v>
      </c>
      <c r="F148" s="63" t="s">
        <v>70</v>
      </c>
      <c r="G148" s="311"/>
      <c r="H148" s="238"/>
      <c r="I148" s="238"/>
      <c r="J148" s="238"/>
      <c r="K148" s="238"/>
      <c r="L148" s="238"/>
      <c r="M148" s="238"/>
      <c r="N148" s="238"/>
      <c r="P148" s="314"/>
      <c r="Q148" s="154">
        <f t="shared" si="4"/>
        <v>0</v>
      </c>
    </row>
    <row r="149" spans="1:17" ht="14.25">
      <c r="A149" s="8" t="s">
        <v>0</v>
      </c>
      <c r="B149" s="9" t="s">
        <v>76</v>
      </c>
      <c r="C149" s="68" t="s">
        <v>57</v>
      </c>
      <c r="D149" s="59" t="str">
        <f t="shared" si="5"/>
        <v>07.095.025</v>
      </c>
      <c r="E149" s="211" t="s">
        <v>41</v>
      </c>
      <c r="F149" s="63" t="s">
        <v>70</v>
      </c>
      <c r="G149" s="311"/>
      <c r="H149" s="238"/>
      <c r="I149" s="238"/>
      <c r="J149" s="238"/>
      <c r="K149" s="238"/>
      <c r="L149" s="238"/>
      <c r="M149" s="238"/>
      <c r="N149" s="238"/>
      <c r="P149" s="314"/>
      <c r="Q149" s="154">
        <f t="shared" si="4"/>
        <v>0</v>
      </c>
    </row>
    <row r="150" spans="1:17" ht="14.25">
      <c r="A150" s="8" t="s">
        <v>0</v>
      </c>
      <c r="B150" s="9" t="s">
        <v>76</v>
      </c>
      <c r="C150" s="68" t="s">
        <v>58</v>
      </c>
      <c r="D150" s="59" t="str">
        <f t="shared" si="5"/>
        <v>07.095.030</v>
      </c>
      <c r="E150" s="144" t="s">
        <v>315</v>
      </c>
      <c r="F150" s="63" t="s">
        <v>70</v>
      </c>
      <c r="G150" s="311"/>
      <c r="H150" s="238"/>
      <c r="I150" s="238"/>
      <c r="J150" s="238"/>
      <c r="K150" s="238"/>
      <c r="L150" s="238"/>
      <c r="M150" s="238"/>
      <c r="N150" s="238"/>
      <c r="P150" s="314"/>
      <c r="Q150" s="154">
        <f t="shared" si="4"/>
        <v>0</v>
      </c>
    </row>
    <row r="151" spans="1:17" ht="14.25">
      <c r="A151" s="8"/>
      <c r="B151" s="9"/>
      <c r="C151" s="68"/>
      <c r="D151" s="59" t="str">
        <f>IF(A151=0,"",IF(C151=0,A151&amp;"."&amp;B151,A151&amp;"."&amp;B151&amp;"."&amp;C151))</f>
        <v/>
      </c>
      <c r="E151" s="211" t="s">
        <v>334</v>
      </c>
      <c r="F151" s="63" t="s">
        <v>70</v>
      </c>
      <c r="G151" s="311"/>
      <c r="H151" s="238"/>
      <c r="I151" s="238"/>
      <c r="J151" s="238"/>
      <c r="K151" s="238"/>
      <c r="L151" s="238"/>
      <c r="M151" s="238"/>
      <c r="N151" s="238"/>
      <c r="P151" s="314"/>
      <c r="Q151" s="154">
        <f t="shared" si="4"/>
        <v>0</v>
      </c>
    </row>
    <row r="152" spans="1:17" ht="14.25">
      <c r="A152" s="8"/>
      <c r="B152" s="9"/>
      <c r="C152" s="68"/>
      <c r="D152" s="59" t="str">
        <f>IF(A152=0,"",IF(C152=0,A152&amp;"."&amp;B152,A152&amp;"."&amp;B152&amp;"."&amp;C152))</f>
        <v/>
      </c>
      <c r="E152" s="144" t="s">
        <v>315</v>
      </c>
      <c r="F152" s="63" t="s">
        <v>70</v>
      </c>
      <c r="G152" s="311"/>
      <c r="H152" s="238"/>
      <c r="I152" s="238"/>
      <c r="J152" s="238"/>
      <c r="K152" s="238"/>
      <c r="L152" s="238"/>
      <c r="M152" s="238"/>
      <c r="N152" s="238"/>
      <c r="P152" s="314"/>
      <c r="Q152" s="154">
        <f t="shared" si="4"/>
        <v>0</v>
      </c>
    </row>
    <row r="153" spans="1:17" ht="14.25">
      <c r="A153" s="8"/>
      <c r="B153" s="9"/>
      <c r="C153" s="68"/>
      <c r="D153" s="59"/>
      <c r="E153" s="211"/>
      <c r="F153" s="63"/>
      <c r="G153" s="311"/>
      <c r="H153" s="238"/>
      <c r="I153" s="238"/>
      <c r="J153" s="238"/>
      <c r="K153" s="238"/>
      <c r="L153" s="238"/>
      <c r="M153" s="238"/>
      <c r="N153" s="238"/>
      <c r="P153" s="314"/>
      <c r="Q153" s="154">
        <f t="shared" si="4"/>
        <v>0</v>
      </c>
    </row>
    <row r="154" spans="1:17" ht="15">
      <c r="A154" s="8" t="s">
        <v>0</v>
      </c>
      <c r="B154" s="9" t="s">
        <v>78</v>
      </c>
      <c r="C154" s="9"/>
      <c r="D154" s="59" t="str">
        <f t="shared" ref="D154:D220" si="6">IF(A154=0,"",IF(C154=0,A154&amp;"."&amp;B154,A154&amp;"."&amp;B154&amp;"."&amp;C154))</f>
        <v>07.100</v>
      </c>
      <c r="E154" s="214" t="s">
        <v>331</v>
      </c>
      <c r="F154" s="63"/>
      <c r="G154" s="311"/>
      <c r="H154" s="238"/>
      <c r="I154" s="238"/>
      <c r="J154" s="238"/>
      <c r="K154" s="238"/>
      <c r="L154" s="238"/>
      <c r="M154" s="238"/>
      <c r="N154" s="238"/>
      <c r="P154" s="314"/>
      <c r="Q154" s="154">
        <f t="shared" si="4"/>
        <v>0</v>
      </c>
    </row>
    <row r="155" spans="1:17" ht="14.25">
      <c r="A155" s="8" t="s">
        <v>0</v>
      </c>
      <c r="B155" s="9" t="s">
        <v>78</v>
      </c>
      <c r="C155" s="68" t="s">
        <v>53</v>
      </c>
      <c r="D155" s="59" t="str">
        <f t="shared" si="6"/>
        <v>07.100.005</v>
      </c>
      <c r="E155" s="211" t="s">
        <v>39</v>
      </c>
      <c r="F155" s="63" t="s">
        <v>70</v>
      </c>
      <c r="G155" s="311"/>
      <c r="H155" s="238"/>
      <c r="I155" s="238"/>
      <c r="J155" s="238"/>
      <c r="K155" s="238"/>
      <c r="L155" s="238"/>
      <c r="M155" s="238"/>
      <c r="N155" s="238"/>
      <c r="P155" s="314">
        <v>1000</v>
      </c>
      <c r="Q155" s="154">
        <f t="shared" si="4"/>
        <v>0</v>
      </c>
    </row>
    <row r="156" spans="1:17" ht="14.25">
      <c r="A156" s="8" t="s">
        <v>0</v>
      </c>
      <c r="B156" s="9" t="s">
        <v>78</v>
      </c>
      <c r="C156" s="68" t="s">
        <v>54</v>
      </c>
      <c r="D156" s="59" t="str">
        <f t="shared" si="6"/>
        <v>07.100.010</v>
      </c>
      <c r="E156" s="144" t="s">
        <v>315</v>
      </c>
      <c r="F156" s="63" t="s">
        <v>70</v>
      </c>
      <c r="G156" s="311"/>
      <c r="H156" s="238"/>
      <c r="I156" s="238"/>
      <c r="J156" s="238"/>
      <c r="K156" s="238"/>
      <c r="L156" s="238"/>
      <c r="M156" s="238"/>
      <c r="N156" s="238"/>
      <c r="P156" s="314"/>
      <c r="Q156" s="154">
        <f t="shared" si="4"/>
        <v>0</v>
      </c>
    </row>
    <row r="157" spans="1:17" ht="14.25">
      <c r="A157" s="8" t="s">
        <v>0</v>
      </c>
      <c r="B157" s="9" t="s">
        <v>78</v>
      </c>
      <c r="C157" s="68" t="s">
        <v>55</v>
      </c>
      <c r="D157" s="59" t="str">
        <f t="shared" si="6"/>
        <v>07.100.015</v>
      </c>
      <c r="E157" s="211" t="s">
        <v>38</v>
      </c>
      <c r="F157" s="63" t="s">
        <v>70</v>
      </c>
      <c r="G157" s="311"/>
      <c r="H157" s="238"/>
      <c r="I157" s="238"/>
      <c r="J157" s="238"/>
      <c r="K157" s="238"/>
      <c r="L157" s="238"/>
      <c r="M157" s="238"/>
      <c r="N157" s="238"/>
      <c r="P157" s="314"/>
      <c r="Q157" s="154">
        <f t="shared" si="4"/>
        <v>0</v>
      </c>
    </row>
    <row r="158" spans="1:17" ht="14.25">
      <c r="A158" s="8" t="s">
        <v>0</v>
      </c>
      <c r="B158" s="9" t="s">
        <v>78</v>
      </c>
      <c r="C158" s="68" t="s">
        <v>56</v>
      </c>
      <c r="D158" s="59" t="str">
        <f t="shared" si="6"/>
        <v>07.100.020</v>
      </c>
      <c r="E158" s="144" t="s">
        <v>315</v>
      </c>
      <c r="F158" s="63" t="s">
        <v>70</v>
      </c>
      <c r="G158" s="311"/>
      <c r="H158" s="238"/>
      <c r="I158" s="238"/>
      <c r="J158" s="238"/>
      <c r="K158" s="238"/>
      <c r="L158" s="238"/>
      <c r="M158" s="238"/>
      <c r="N158" s="238"/>
      <c r="P158" s="314"/>
      <c r="Q158" s="154">
        <f t="shared" si="4"/>
        <v>0</v>
      </c>
    </row>
    <row r="159" spans="1:17" ht="14.25">
      <c r="A159" s="8" t="s">
        <v>0</v>
      </c>
      <c r="B159" s="9" t="s">
        <v>78</v>
      </c>
      <c r="C159" s="68" t="s">
        <v>57</v>
      </c>
      <c r="D159" s="59" t="str">
        <f t="shared" si="6"/>
        <v>07.100.025</v>
      </c>
      <c r="E159" s="211" t="s">
        <v>37</v>
      </c>
      <c r="F159" s="63" t="s">
        <v>70</v>
      </c>
      <c r="G159" s="311"/>
      <c r="H159" s="238"/>
      <c r="I159" s="238"/>
      <c r="J159" s="238"/>
      <c r="K159" s="238"/>
      <c r="L159" s="238"/>
      <c r="M159" s="238"/>
      <c r="N159" s="238"/>
      <c r="P159" s="314"/>
      <c r="Q159" s="154">
        <f t="shared" si="4"/>
        <v>0</v>
      </c>
    </row>
    <row r="160" spans="1:17" ht="14.25">
      <c r="A160" s="8" t="s">
        <v>0</v>
      </c>
      <c r="B160" s="9" t="s">
        <v>78</v>
      </c>
      <c r="C160" s="68" t="s">
        <v>58</v>
      </c>
      <c r="D160" s="59" t="str">
        <f t="shared" si="6"/>
        <v>07.100.030</v>
      </c>
      <c r="E160" s="144" t="s">
        <v>315</v>
      </c>
      <c r="F160" s="63" t="s">
        <v>70</v>
      </c>
      <c r="G160" s="311"/>
      <c r="H160" s="238"/>
      <c r="I160" s="238"/>
      <c r="J160" s="238"/>
      <c r="K160" s="238"/>
      <c r="L160" s="238"/>
      <c r="M160" s="238"/>
      <c r="N160" s="238"/>
      <c r="P160" s="314"/>
      <c r="Q160" s="154">
        <f t="shared" si="4"/>
        <v>0</v>
      </c>
    </row>
    <row r="161" spans="1:17" ht="14.25">
      <c r="A161" s="8"/>
      <c r="B161" s="9"/>
      <c r="C161" s="68"/>
      <c r="D161" s="59" t="str">
        <f>IF(A161=0,"",IF(C161=0,A161&amp;"."&amp;B161,A161&amp;"."&amp;B161&amp;"."&amp;C161))</f>
        <v/>
      </c>
      <c r="E161" s="211" t="s">
        <v>36</v>
      </c>
      <c r="F161" s="63" t="s">
        <v>70</v>
      </c>
      <c r="G161" s="311"/>
      <c r="H161" s="238"/>
      <c r="I161" s="238"/>
      <c r="J161" s="238"/>
      <c r="K161" s="238"/>
      <c r="L161" s="238"/>
      <c r="M161" s="238"/>
      <c r="N161" s="238"/>
      <c r="P161" s="314"/>
      <c r="Q161" s="154">
        <f t="shared" si="4"/>
        <v>0</v>
      </c>
    </row>
    <row r="162" spans="1:17" ht="14.25">
      <c r="A162" s="8"/>
      <c r="B162" s="9"/>
      <c r="C162" s="68"/>
      <c r="D162" s="59" t="str">
        <f>IF(A162=0,"",IF(C162=0,A162&amp;"."&amp;B162,A162&amp;"."&amp;B162&amp;"."&amp;C162))</f>
        <v/>
      </c>
      <c r="E162" s="144" t="s">
        <v>315</v>
      </c>
      <c r="F162" s="63" t="s">
        <v>70</v>
      </c>
      <c r="G162" s="311"/>
      <c r="H162" s="238"/>
      <c r="I162" s="238"/>
      <c r="J162" s="238"/>
      <c r="K162" s="238"/>
      <c r="L162" s="238"/>
      <c r="M162" s="238"/>
      <c r="N162" s="238"/>
      <c r="P162" s="314"/>
      <c r="Q162" s="154">
        <f t="shared" si="4"/>
        <v>0</v>
      </c>
    </row>
    <row r="163" spans="1:17" ht="15">
      <c r="A163" s="8"/>
      <c r="B163" s="9"/>
      <c r="C163" s="9"/>
      <c r="D163" s="59" t="str">
        <f t="shared" si="6"/>
        <v/>
      </c>
      <c r="E163" s="212"/>
      <c r="F163" s="63"/>
      <c r="G163" s="311"/>
      <c r="H163" s="238"/>
      <c r="I163" s="238"/>
      <c r="J163" s="238"/>
      <c r="K163" s="238"/>
      <c r="L163" s="238"/>
      <c r="M163" s="238"/>
      <c r="N163" s="238"/>
      <c r="P163" s="314"/>
      <c r="Q163" s="154">
        <f t="shared" si="4"/>
        <v>0</v>
      </c>
    </row>
    <row r="164" spans="1:17" ht="15">
      <c r="A164" s="8" t="s">
        <v>0</v>
      </c>
      <c r="B164" s="9" t="s">
        <v>79</v>
      </c>
      <c r="C164" s="9"/>
      <c r="D164" s="59" t="str">
        <f t="shared" si="6"/>
        <v>07.105</v>
      </c>
      <c r="E164" s="214" t="s">
        <v>332</v>
      </c>
      <c r="F164" s="63"/>
      <c r="G164" s="311"/>
      <c r="H164" s="238"/>
      <c r="I164" s="238"/>
      <c r="J164" s="238"/>
      <c r="K164" s="238"/>
      <c r="L164" s="238"/>
      <c r="M164" s="238"/>
      <c r="N164" s="238"/>
      <c r="P164" s="314"/>
      <c r="Q164" s="154">
        <f t="shared" si="4"/>
        <v>0</v>
      </c>
    </row>
    <row r="165" spans="1:17" ht="14.25">
      <c r="A165" s="8" t="s">
        <v>0</v>
      </c>
      <c r="B165" s="9" t="s">
        <v>79</v>
      </c>
      <c r="C165" s="68" t="s">
        <v>53</v>
      </c>
      <c r="D165" s="59" t="str">
        <f t="shared" si="6"/>
        <v>07.105.005</v>
      </c>
      <c r="E165" s="211" t="s">
        <v>39</v>
      </c>
      <c r="F165" s="63" t="s">
        <v>70</v>
      </c>
      <c r="G165" s="311"/>
      <c r="H165" s="238"/>
      <c r="I165" s="238"/>
      <c r="J165" s="238"/>
      <c r="K165" s="238"/>
      <c r="L165" s="238"/>
      <c r="M165" s="238"/>
      <c r="N165" s="238"/>
      <c r="P165" s="314"/>
      <c r="Q165" s="154">
        <f t="shared" si="4"/>
        <v>0</v>
      </c>
    </row>
    <row r="166" spans="1:17" ht="14.25">
      <c r="A166" s="8" t="s">
        <v>0</v>
      </c>
      <c r="B166" s="9" t="s">
        <v>79</v>
      </c>
      <c r="C166" s="68" t="s">
        <v>54</v>
      </c>
      <c r="D166" s="59" t="str">
        <f t="shared" si="6"/>
        <v>07.105.010</v>
      </c>
      <c r="E166" s="144" t="s">
        <v>315</v>
      </c>
      <c r="F166" s="63" t="s">
        <v>70</v>
      </c>
      <c r="G166" s="311"/>
      <c r="H166" s="238"/>
      <c r="I166" s="238"/>
      <c r="J166" s="238"/>
      <c r="K166" s="238"/>
      <c r="L166" s="238"/>
      <c r="M166" s="238"/>
      <c r="N166" s="238"/>
      <c r="P166" s="314"/>
      <c r="Q166" s="154">
        <f t="shared" si="4"/>
        <v>0</v>
      </c>
    </row>
    <row r="167" spans="1:17" ht="14.25">
      <c r="A167" s="8" t="s">
        <v>0</v>
      </c>
      <c r="B167" s="9" t="s">
        <v>79</v>
      </c>
      <c r="C167" s="68" t="s">
        <v>55</v>
      </c>
      <c r="D167" s="59" t="str">
        <f t="shared" si="6"/>
        <v>07.105.015</v>
      </c>
      <c r="E167" s="211" t="s">
        <v>38</v>
      </c>
      <c r="F167" s="63" t="s">
        <v>70</v>
      </c>
      <c r="G167" s="311"/>
      <c r="H167" s="238"/>
      <c r="I167" s="238"/>
      <c r="J167" s="238"/>
      <c r="K167" s="238"/>
      <c r="L167" s="238"/>
      <c r="M167" s="238"/>
      <c r="N167" s="238"/>
      <c r="P167" s="314"/>
      <c r="Q167" s="154">
        <f t="shared" si="4"/>
        <v>0</v>
      </c>
    </row>
    <row r="168" spans="1:17" ht="14.25">
      <c r="A168" s="8" t="s">
        <v>0</v>
      </c>
      <c r="B168" s="9" t="s">
        <v>79</v>
      </c>
      <c r="C168" s="68" t="s">
        <v>56</v>
      </c>
      <c r="D168" s="59" t="str">
        <f t="shared" si="6"/>
        <v>07.105.020</v>
      </c>
      <c r="E168" s="144" t="s">
        <v>315</v>
      </c>
      <c r="F168" s="63" t="s">
        <v>70</v>
      </c>
      <c r="G168" s="311"/>
      <c r="H168" s="238"/>
      <c r="I168" s="238"/>
      <c r="J168" s="238"/>
      <c r="K168" s="238"/>
      <c r="L168" s="238"/>
      <c r="M168" s="238"/>
      <c r="N168" s="238"/>
      <c r="P168" s="314"/>
      <c r="Q168" s="154">
        <f t="shared" si="4"/>
        <v>0</v>
      </c>
    </row>
    <row r="169" spans="1:17" ht="14.25">
      <c r="A169" s="8" t="s">
        <v>0</v>
      </c>
      <c r="B169" s="9" t="s">
        <v>79</v>
      </c>
      <c r="C169" s="68" t="s">
        <v>57</v>
      </c>
      <c r="D169" s="59" t="str">
        <f t="shared" si="6"/>
        <v>07.105.025</v>
      </c>
      <c r="E169" s="211" t="s">
        <v>37</v>
      </c>
      <c r="F169" s="63" t="s">
        <v>70</v>
      </c>
      <c r="G169" s="311"/>
      <c r="H169" s="238"/>
      <c r="I169" s="238"/>
      <c r="J169" s="238"/>
      <c r="K169" s="238"/>
      <c r="L169" s="238"/>
      <c r="M169" s="238"/>
      <c r="N169" s="238"/>
      <c r="P169" s="314"/>
      <c r="Q169" s="154">
        <f t="shared" si="4"/>
        <v>0</v>
      </c>
    </row>
    <row r="170" spans="1:17" ht="14.25">
      <c r="A170" s="8" t="s">
        <v>0</v>
      </c>
      <c r="B170" s="9" t="s">
        <v>79</v>
      </c>
      <c r="C170" s="68" t="s">
        <v>58</v>
      </c>
      <c r="D170" s="59" t="str">
        <f t="shared" si="6"/>
        <v>07.105.030</v>
      </c>
      <c r="E170" s="144" t="s">
        <v>315</v>
      </c>
      <c r="F170" s="63" t="s">
        <v>70</v>
      </c>
      <c r="G170" s="311"/>
      <c r="H170" s="238"/>
      <c r="I170" s="238"/>
      <c r="J170" s="238"/>
      <c r="K170" s="238"/>
      <c r="L170" s="238"/>
      <c r="M170" s="238"/>
      <c r="N170" s="238"/>
      <c r="P170" s="314"/>
      <c r="Q170" s="154">
        <f t="shared" si="4"/>
        <v>0</v>
      </c>
    </row>
    <row r="171" spans="1:17" ht="14.25">
      <c r="A171" s="8"/>
      <c r="B171" s="9"/>
      <c r="C171" s="68"/>
      <c r="D171" s="59" t="str">
        <f>IF(A171=0,"",IF(C171=0,A171&amp;"."&amp;B171,A171&amp;"."&amp;B171&amp;"."&amp;C171))</f>
        <v/>
      </c>
      <c r="E171" s="211" t="s">
        <v>36</v>
      </c>
      <c r="F171" s="63" t="s">
        <v>70</v>
      </c>
      <c r="G171" s="311"/>
      <c r="H171" s="238"/>
      <c r="I171" s="238"/>
      <c r="J171" s="238"/>
      <c r="K171" s="238"/>
      <c r="L171" s="238"/>
      <c r="M171" s="238"/>
      <c r="N171" s="238"/>
      <c r="P171" s="314"/>
      <c r="Q171" s="154">
        <f t="shared" si="4"/>
        <v>0</v>
      </c>
    </row>
    <row r="172" spans="1:17" ht="14.25">
      <c r="A172" s="8"/>
      <c r="B172" s="9"/>
      <c r="C172" s="68"/>
      <c r="D172" s="59" t="str">
        <f>IF(A172=0,"",IF(C172=0,A172&amp;"."&amp;B172,A172&amp;"."&amp;B172&amp;"."&amp;C172))</f>
        <v/>
      </c>
      <c r="E172" s="144" t="s">
        <v>315</v>
      </c>
      <c r="F172" s="63" t="s">
        <v>70</v>
      </c>
      <c r="G172" s="311"/>
      <c r="H172" s="238"/>
      <c r="I172" s="238"/>
      <c r="J172" s="238"/>
      <c r="K172" s="238"/>
      <c r="L172" s="238"/>
      <c r="M172" s="238"/>
      <c r="N172" s="238"/>
      <c r="P172" s="314"/>
      <c r="Q172" s="154">
        <f t="shared" si="4"/>
        <v>0</v>
      </c>
    </row>
    <row r="173" spans="1:17" ht="15">
      <c r="A173" s="8"/>
      <c r="B173" s="9"/>
      <c r="C173" s="9"/>
      <c r="D173" s="59" t="str">
        <f t="shared" si="6"/>
        <v/>
      </c>
      <c r="E173" s="212"/>
      <c r="F173" s="63"/>
      <c r="G173" s="311"/>
      <c r="H173" s="238"/>
      <c r="I173" s="238"/>
      <c r="J173" s="238"/>
      <c r="K173" s="238"/>
      <c r="L173" s="238"/>
      <c r="M173" s="238"/>
      <c r="N173" s="238"/>
      <c r="P173" s="314"/>
      <c r="Q173" s="154">
        <f t="shared" si="4"/>
        <v>0</v>
      </c>
    </row>
    <row r="174" spans="1:17" ht="15">
      <c r="A174" s="8" t="s">
        <v>0</v>
      </c>
      <c r="B174" s="9" t="s">
        <v>80</v>
      </c>
      <c r="C174" s="9"/>
      <c r="D174" s="59" t="str">
        <f t="shared" si="6"/>
        <v>07.110</v>
      </c>
      <c r="E174" s="214" t="s">
        <v>333</v>
      </c>
      <c r="F174" s="63"/>
      <c r="G174" s="311"/>
      <c r="H174" s="238"/>
      <c r="I174" s="238"/>
      <c r="J174" s="238"/>
      <c r="K174" s="238"/>
      <c r="L174" s="238"/>
      <c r="M174" s="238"/>
      <c r="N174" s="238"/>
      <c r="P174" s="314"/>
      <c r="Q174" s="154">
        <f t="shared" si="4"/>
        <v>0</v>
      </c>
    </row>
    <row r="175" spans="1:17" ht="14.25">
      <c r="A175" s="8" t="s">
        <v>0</v>
      </c>
      <c r="B175" s="9" t="s">
        <v>80</v>
      </c>
      <c r="C175" s="68" t="s">
        <v>53</v>
      </c>
      <c r="D175" s="59" t="str">
        <f t="shared" si="6"/>
        <v>07.110.005</v>
      </c>
      <c r="E175" s="211" t="s">
        <v>43</v>
      </c>
      <c r="F175" s="63" t="s">
        <v>70</v>
      </c>
      <c r="G175" s="311"/>
      <c r="H175" s="238"/>
      <c r="I175" s="238"/>
      <c r="J175" s="238"/>
      <c r="K175" s="238"/>
      <c r="L175" s="238"/>
      <c r="M175" s="238"/>
      <c r="N175" s="238"/>
      <c r="P175" s="314"/>
      <c r="Q175" s="154">
        <f t="shared" si="4"/>
        <v>0</v>
      </c>
    </row>
    <row r="176" spans="1:17" ht="14.25">
      <c r="A176" s="8" t="s">
        <v>0</v>
      </c>
      <c r="B176" s="9" t="s">
        <v>80</v>
      </c>
      <c r="C176" s="68" t="s">
        <v>54</v>
      </c>
      <c r="D176" s="59" t="str">
        <f t="shared" si="6"/>
        <v>07.110.010</v>
      </c>
      <c r="E176" s="144" t="s">
        <v>315</v>
      </c>
      <c r="F176" s="63" t="s">
        <v>70</v>
      </c>
      <c r="G176" s="311"/>
      <c r="H176" s="238"/>
      <c r="I176" s="238"/>
      <c r="J176" s="238"/>
      <c r="K176" s="238"/>
      <c r="L176" s="238"/>
      <c r="M176" s="238"/>
      <c r="N176" s="238"/>
      <c r="P176" s="314"/>
      <c r="Q176" s="154">
        <f t="shared" si="4"/>
        <v>0</v>
      </c>
    </row>
    <row r="177" spans="1:17" ht="14.25">
      <c r="A177" s="8" t="s">
        <v>0</v>
      </c>
      <c r="B177" s="9" t="s">
        <v>80</v>
      </c>
      <c r="C177" s="68" t="s">
        <v>55</v>
      </c>
      <c r="D177" s="59" t="str">
        <f t="shared" si="6"/>
        <v>07.110.015</v>
      </c>
      <c r="E177" s="211" t="s">
        <v>42</v>
      </c>
      <c r="F177" s="63" t="s">
        <v>70</v>
      </c>
      <c r="G177" s="311"/>
      <c r="H177" s="238"/>
      <c r="I177" s="238"/>
      <c r="J177" s="238"/>
      <c r="K177" s="238"/>
      <c r="L177" s="238"/>
      <c r="M177" s="238"/>
      <c r="N177" s="238"/>
      <c r="P177" s="314"/>
      <c r="Q177" s="154">
        <f t="shared" si="4"/>
        <v>0</v>
      </c>
    </row>
    <row r="178" spans="1:17" ht="14.25">
      <c r="A178" s="8" t="s">
        <v>0</v>
      </c>
      <c r="B178" s="9" t="s">
        <v>80</v>
      </c>
      <c r="C178" s="68" t="s">
        <v>56</v>
      </c>
      <c r="D178" s="59" t="str">
        <f t="shared" si="6"/>
        <v>07.110.020</v>
      </c>
      <c r="E178" s="144" t="s">
        <v>315</v>
      </c>
      <c r="F178" s="63" t="s">
        <v>70</v>
      </c>
      <c r="G178" s="311"/>
      <c r="H178" s="238"/>
      <c r="I178" s="238"/>
      <c r="J178" s="238"/>
      <c r="K178" s="238"/>
      <c r="L178" s="238"/>
      <c r="M178" s="238"/>
      <c r="N178" s="238"/>
      <c r="P178" s="314"/>
      <c r="Q178" s="154">
        <f t="shared" si="4"/>
        <v>0</v>
      </c>
    </row>
    <row r="179" spans="1:17" ht="14.25">
      <c r="A179" s="8" t="s">
        <v>0</v>
      </c>
      <c r="B179" s="9" t="s">
        <v>80</v>
      </c>
      <c r="C179" s="68" t="s">
        <v>57</v>
      </c>
      <c r="D179" s="59" t="str">
        <f t="shared" si="6"/>
        <v>07.110.025</v>
      </c>
      <c r="E179" s="211" t="s">
        <v>41</v>
      </c>
      <c r="F179" s="63" t="s">
        <v>70</v>
      </c>
      <c r="G179" s="311"/>
      <c r="H179" s="238"/>
      <c r="I179" s="238"/>
      <c r="J179" s="238"/>
      <c r="K179" s="238"/>
      <c r="L179" s="238"/>
      <c r="M179" s="238"/>
      <c r="N179" s="238"/>
      <c r="P179" s="314"/>
      <c r="Q179" s="154">
        <f t="shared" si="4"/>
        <v>0</v>
      </c>
    </row>
    <row r="180" spans="1:17" ht="14.25">
      <c r="A180" s="8" t="s">
        <v>0</v>
      </c>
      <c r="B180" s="9" t="s">
        <v>80</v>
      </c>
      <c r="C180" s="68" t="s">
        <v>58</v>
      </c>
      <c r="D180" s="59" t="str">
        <f t="shared" si="6"/>
        <v>07.110.030</v>
      </c>
      <c r="E180" s="144" t="s">
        <v>315</v>
      </c>
      <c r="F180" s="63" t="s">
        <v>70</v>
      </c>
      <c r="G180" s="311"/>
      <c r="H180" s="238"/>
      <c r="I180" s="238"/>
      <c r="J180" s="238"/>
      <c r="K180" s="238"/>
      <c r="L180" s="238"/>
      <c r="M180" s="238"/>
      <c r="N180" s="238"/>
      <c r="P180" s="314"/>
      <c r="Q180" s="154">
        <f t="shared" si="4"/>
        <v>0</v>
      </c>
    </row>
    <row r="181" spans="1:17" ht="14.25">
      <c r="A181" s="8" t="s">
        <v>0</v>
      </c>
      <c r="B181" s="9" t="s">
        <v>80</v>
      </c>
      <c r="C181" s="68" t="s">
        <v>59</v>
      </c>
      <c r="D181" s="59" t="str">
        <f t="shared" si="6"/>
        <v>07.110.035</v>
      </c>
      <c r="E181" s="211" t="s">
        <v>334</v>
      </c>
      <c r="F181" s="63" t="s">
        <v>70</v>
      </c>
      <c r="G181" s="311"/>
      <c r="H181" s="238"/>
      <c r="I181" s="238"/>
      <c r="J181" s="238"/>
      <c r="K181" s="238"/>
      <c r="L181" s="238"/>
      <c r="M181" s="238"/>
      <c r="N181" s="238"/>
      <c r="P181" s="314"/>
      <c r="Q181" s="154">
        <f t="shared" si="4"/>
        <v>0</v>
      </c>
    </row>
    <row r="182" spans="1:17" ht="14.25">
      <c r="A182" s="8" t="s">
        <v>0</v>
      </c>
      <c r="B182" s="9" t="s">
        <v>80</v>
      </c>
      <c r="C182" s="68" t="s">
        <v>60</v>
      </c>
      <c r="D182" s="59" t="str">
        <f t="shared" si="6"/>
        <v>07.110.040</v>
      </c>
      <c r="E182" s="144" t="s">
        <v>315</v>
      </c>
      <c r="F182" s="63" t="s">
        <v>70</v>
      </c>
      <c r="G182" s="311"/>
      <c r="H182" s="238"/>
      <c r="I182" s="238"/>
      <c r="J182" s="238"/>
      <c r="K182" s="238"/>
      <c r="L182" s="238"/>
      <c r="M182" s="238"/>
      <c r="N182" s="238"/>
      <c r="P182" s="314"/>
      <c r="Q182" s="154">
        <f t="shared" si="4"/>
        <v>0</v>
      </c>
    </row>
    <row r="183" spans="1:17" ht="15">
      <c r="A183" s="8"/>
      <c r="B183" s="9"/>
      <c r="C183" s="9"/>
      <c r="D183" s="59" t="str">
        <f t="shared" si="6"/>
        <v/>
      </c>
      <c r="E183" s="212"/>
      <c r="F183" s="63"/>
      <c r="G183" s="311"/>
      <c r="H183" s="238"/>
      <c r="I183" s="238"/>
      <c r="J183" s="238"/>
      <c r="K183" s="238"/>
      <c r="L183" s="238"/>
      <c r="M183" s="238"/>
      <c r="N183" s="238"/>
      <c r="P183" s="314"/>
      <c r="Q183" s="154">
        <f t="shared" si="4"/>
        <v>0</v>
      </c>
    </row>
    <row r="184" spans="1:17" ht="15">
      <c r="A184" s="8" t="s">
        <v>0</v>
      </c>
      <c r="B184" s="9" t="s">
        <v>81</v>
      </c>
      <c r="C184" s="9"/>
      <c r="D184" s="59" t="str">
        <f t="shared" si="6"/>
        <v>07.115</v>
      </c>
      <c r="E184" s="214" t="s">
        <v>335</v>
      </c>
      <c r="F184" s="63"/>
      <c r="G184" s="311"/>
      <c r="H184" s="238"/>
      <c r="I184" s="238"/>
      <c r="J184" s="238"/>
      <c r="K184" s="238"/>
      <c r="L184" s="238"/>
      <c r="M184" s="238"/>
      <c r="N184" s="238"/>
      <c r="P184" s="314"/>
      <c r="Q184" s="154">
        <f t="shared" si="4"/>
        <v>0</v>
      </c>
    </row>
    <row r="185" spans="1:17" ht="14.25">
      <c r="A185" s="8" t="s">
        <v>0</v>
      </c>
      <c r="B185" s="9" t="s">
        <v>81</v>
      </c>
      <c r="C185" s="68" t="s">
        <v>53</v>
      </c>
      <c r="D185" s="59" t="str">
        <f t="shared" si="6"/>
        <v>07.115.005</v>
      </c>
      <c r="E185" s="211" t="s">
        <v>39</v>
      </c>
      <c r="F185" s="63" t="s">
        <v>70</v>
      </c>
      <c r="G185" s="311"/>
      <c r="H185" s="238"/>
      <c r="I185" s="238"/>
      <c r="J185" s="238"/>
      <c r="K185" s="238"/>
      <c r="L185" s="238"/>
      <c r="M185" s="238"/>
      <c r="N185" s="238"/>
      <c r="P185" s="314"/>
      <c r="Q185" s="154">
        <f t="shared" si="4"/>
        <v>0</v>
      </c>
    </row>
    <row r="186" spans="1:17" ht="14.25">
      <c r="A186" s="8" t="s">
        <v>0</v>
      </c>
      <c r="B186" s="9" t="s">
        <v>81</v>
      </c>
      <c r="C186" s="68" t="s">
        <v>54</v>
      </c>
      <c r="D186" s="59" t="str">
        <f t="shared" si="6"/>
        <v>07.115.010</v>
      </c>
      <c r="E186" s="144" t="s">
        <v>315</v>
      </c>
      <c r="F186" s="63" t="s">
        <v>70</v>
      </c>
      <c r="G186" s="311"/>
      <c r="H186" s="238"/>
      <c r="I186" s="238"/>
      <c r="J186" s="238"/>
      <c r="K186" s="238"/>
      <c r="L186" s="238"/>
      <c r="M186" s="238"/>
      <c r="N186" s="238"/>
      <c r="P186" s="314"/>
      <c r="Q186" s="154">
        <f t="shared" si="4"/>
        <v>0</v>
      </c>
    </row>
    <row r="187" spans="1:17" ht="14.25">
      <c r="A187" s="8" t="s">
        <v>0</v>
      </c>
      <c r="B187" s="9" t="s">
        <v>81</v>
      </c>
      <c r="C187" s="68" t="s">
        <v>55</v>
      </c>
      <c r="D187" s="59" t="str">
        <f t="shared" si="6"/>
        <v>07.115.015</v>
      </c>
      <c r="E187" s="211" t="s">
        <v>38</v>
      </c>
      <c r="F187" s="63" t="s">
        <v>70</v>
      </c>
      <c r="G187" s="311"/>
      <c r="H187" s="238"/>
      <c r="I187" s="238"/>
      <c r="J187" s="238"/>
      <c r="K187" s="238"/>
      <c r="L187" s="238"/>
      <c r="M187" s="238"/>
      <c r="N187" s="238"/>
      <c r="P187" s="314"/>
      <c r="Q187" s="154">
        <f t="shared" si="4"/>
        <v>0</v>
      </c>
    </row>
    <row r="188" spans="1:17" ht="14.25">
      <c r="A188" s="8" t="s">
        <v>0</v>
      </c>
      <c r="B188" s="9" t="s">
        <v>81</v>
      </c>
      <c r="C188" s="68" t="s">
        <v>56</v>
      </c>
      <c r="D188" s="59" t="str">
        <f t="shared" si="6"/>
        <v>07.115.020</v>
      </c>
      <c r="E188" s="144" t="s">
        <v>315</v>
      </c>
      <c r="F188" s="63" t="s">
        <v>70</v>
      </c>
      <c r="G188" s="311"/>
      <c r="H188" s="238"/>
      <c r="I188" s="238"/>
      <c r="J188" s="238"/>
      <c r="K188" s="238"/>
      <c r="L188" s="238"/>
      <c r="M188" s="238"/>
      <c r="N188" s="238"/>
      <c r="P188" s="314"/>
      <c r="Q188" s="154">
        <f t="shared" si="4"/>
        <v>0</v>
      </c>
    </row>
    <row r="189" spans="1:17" ht="14.25">
      <c r="A189" s="8" t="s">
        <v>0</v>
      </c>
      <c r="B189" s="9" t="s">
        <v>81</v>
      </c>
      <c r="C189" s="68" t="s">
        <v>57</v>
      </c>
      <c r="D189" s="59" t="str">
        <f t="shared" si="6"/>
        <v>07.115.025</v>
      </c>
      <c r="E189" s="211" t="s">
        <v>37</v>
      </c>
      <c r="F189" s="63" t="s">
        <v>70</v>
      </c>
      <c r="G189" s="311"/>
      <c r="H189" s="238"/>
      <c r="I189" s="238"/>
      <c r="J189" s="238"/>
      <c r="K189" s="238"/>
      <c r="L189" s="238"/>
      <c r="M189" s="238"/>
      <c r="N189" s="238"/>
      <c r="P189" s="314"/>
      <c r="Q189" s="154">
        <f t="shared" si="4"/>
        <v>0</v>
      </c>
    </row>
    <row r="190" spans="1:17" ht="14.25">
      <c r="A190" s="8" t="s">
        <v>0</v>
      </c>
      <c r="B190" s="9" t="s">
        <v>81</v>
      </c>
      <c r="C190" s="68" t="s">
        <v>58</v>
      </c>
      <c r="D190" s="59" t="str">
        <f t="shared" si="6"/>
        <v>07.115.030</v>
      </c>
      <c r="E190" s="144" t="s">
        <v>315</v>
      </c>
      <c r="F190" s="63" t="s">
        <v>70</v>
      </c>
      <c r="G190" s="311"/>
      <c r="H190" s="238"/>
      <c r="I190" s="238"/>
      <c r="J190" s="238"/>
      <c r="K190" s="238"/>
      <c r="L190" s="238"/>
      <c r="M190" s="238"/>
      <c r="N190" s="238"/>
      <c r="P190" s="314"/>
      <c r="Q190" s="154">
        <f t="shared" si="4"/>
        <v>0</v>
      </c>
    </row>
    <row r="191" spans="1:17" ht="14.25">
      <c r="A191" s="8" t="s">
        <v>0</v>
      </c>
      <c r="B191" s="9" t="s">
        <v>81</v>
      </c>
      <c r="C191" s="68" t="s">
        <v>59</v>
      </c>
      <c r="D191" s="59" t="str">
        <f t="shared" si="6"/>
        <v>07.115.035</v>
      </c>
      <c r="E191" s="211" t="s">
        <v>36</v>
      </c>
      <c r="F191" s="63" t="s">
        <v>70</v>
      </c>
      <c r="G191" s="311"/>
      <c r="H191" s="238"/>
      <c r="I191" s="238"/>
      <c r="J191" s="238"/>
      <c r="K191" s="238"/>
      <c r="L191" s="238"/>
      <c r="M191" s="238"/>
      <c r="N191" s="238"/>
      <c r="P191" s="314"/>
      <c r="Q191" s="154">
        <f t="shared" si="4"/>
        <v>0</v>
      </c>
    </row>
    <row r="192" spans="1:17" ht="14.25">
      <c r="A192" s="8" t="s">
        <v>0</v>
      </c>
      <c r="B192" s="9" t="s">
        <v>81</v>
      </c>
      <c r="C192" s="68" t="s">
        <v>60</v>
      </c>
      <c r="D192" s="59" t="str">
        <f t="shared" si="6"/>
        <v>07.115.040</v>
      </c>
      <c r="E192" s="144" t="s">
        <v>315</v>
      </c>
      <c r="F192" s="63" t="s">
        <v>70</v>
      </c>
      <c r="G192" s="311"/>
      <c r="H192" s="238"/>
      <c r="I192" s="238"/>
      <c r="J192" s="238"/>
      <c r="K192" s="238"/>
      <c r="L192" s="238"/>
      <c r="M192" s="238"/>
      <c r="N192" s="238"/>
      <c r="P192" s="314"/>
      <c r="Q192" s="154">
        <f t="shared" si="4"/>
        <v>0</v>
      </c>
    </row>
    <row r="193" spans="1:17" ht="15">
      <c r="A193" s="8"/>
      <c r="B193" s="9"/>
      <c r="C193" s="9"/>
      <c r="D193" s="59" t="str">
        <f t="shared" si="6"/>
        <v/>
      </c>
      <c r="E193" s="212"/>
      <c r="F193" s="63"/>
      <c r="G193" s="311"/>
      <c r="H193" s="238"/>
      <c r="I193" s="238"/>
      <c r="J193" s="238"/>
      <c r="K193" s="238"/>
      <c r="L193" s="238"/>
      <c r="M193" s="238"/>
      <c r="N193" s="238"/>
      <c r="P193" s="314"/>
      <c r="Q193" s="154">
        <f t="shared" si="4"/>
        <v>0</v>
      </c>
    </row>
    <row r="194" spans="1:17" ht="15">
      <c r="A194" s="8"/>
      <c r="B194" s="9"/>
      <c r="C194" s="9"/>
      <c r="D194" s="59"/>
      <c r="E194" s="212" t="s">
        <v>230</v>
      </c>
      <c r="F194" s="63"/>
      <c r="G194" s="311"/>
      <c r="H194" s="238"/>
      <c r="I194" s="238"/>
      <c r="J194" s="238"/>
      <c r="K194" s="238"/>
      <c r="L194" s="238"/>
      <c r="M194" s="238"/>
      <c r="N194" s="238"/>
      <c r="P194" s="314"/>
      <c r="Q194" s="154">
        <f t="shared" si="4"/>
        <v>0</v>
      </c>
    </row>
    <row r="195" spans="1:17" ht="15">
      <c r="A195" s="8"/>
      <c r="B195" s="9"/>
      <c r="C195" s="9"/>
      <c r="D195" s="59"/>
      <c r="E195" s="212"/>
      <c r="F195" s="63"/>
      <c r="G195" s="311"/>
      <c r="H195" s="238"/>
      <c r="I195" s="238"/>
      <c r="J195" s="238"/>
      <c r="K195" s="238"/>
      <c r="L195" s="238"/>
      <c r="M195" s="238"/>
      <c r="N195" s="238"/>
      <c r="P195" s="314"/>
      <c r="Q195" s="154">
        <f t="shared" si="4"/>
        <v>0</v>
      </c>
    </row>
    <row r="196" spans="1:17" ht="15">
      <c r="A196" s="8" t="s">
        <v>0</v>
      </c>
      <c r="B196" s="9" t="s">
        <v>82</v>
      </c>
      <c r="C196" s="9"/>
      <c r="D196" s="59" t="str">
        <f t="shared" si="6"/>
        <v>07.120</v>
      </c>
      <c r="E196" s="212" t="s">
        <v>336</v>
      </c>
      <c r="F196" s="63"/>
      <c r="G196" s="311"/>
      <c r="H196" s="238"/>
      <c r="I196" s="238"/>
      <c r="J196" s="238"/>
      <c r="K196" s="238"/>
      <c r="L196" s="238"/>
      <c r="M196" s="238"/>
      <c r="N196" s="238"/>
      <c r="P196" s="314"/>
      <c r="Q196" s="154">
        <f t="shared" si="4"/>
        <v>0</v>
      </c>
    </row>
    <row r="197" spans="1:17" ht="14.25">
      <c r="A197" s="8" t="s">
        <v>0</v>
      </c>
      <c r="B197" s="9" t="s">
        <v>82</v>
      </c>
      <c r="C197" s="68" t="s">
        <v>53</v>
      </c>
      <c r="D197" s="59" t="str">
        <f t="shared" si="6"/>
        <v>07.120.005</v>
      </c>
      <c r="E197" s="80" t="s">
        <v>337</v>
      </c>
      <c r="F197" s="63" t="s">
        <v>71</v>
      </c>
      <c r="G197" s="311"/>
      <c r="H197" s="238"/>
      <c r="I197" s="238"/>
      <c r="J197" s="238"/>
      <c r="K197" s="238"/>
      <c r="L197" s="238"/>
      <c r="M197" s="238"/>
      <c r="N197" s="238"/>
      <c r="P197" s="314">
        <v>100</v>
      </c>
      <c r="Q197" s="154">
        <f t="shared" si="4"/>
        <v>0</v>
      </c>
    </row>
    <row r="198" spans="1:17" ht="14.25">
      <c r="A198" s="8" t="s">
        <v>0</v>
      </c>
      <c r="B198" s="9" t="s">
        <v>82</v>
      </c>
      <c r="C198" s="68" t="s">
        <v>54</v>
      </c>
      <c r="D198" s="59" t="str">
        <f t="shared" si="6"/>
        <v>07.120.010</v>
      </c>
      <c r="E198" s="80" t="s">
        <v>338</v>
      </c>
      <c r="F198" s="63" t="s">
        <v>71</v>
      </c>
      <c r="G198" s="311"/>
      <c r="H198" s="238"/>
      <c r="I198" s="238"/>
      <c r="J198" s="238"/>
      <c r="K198" s="238"/>
      <c r="L198" s="238"/>
      <c r="M198" s="238"/>
      <c r="N198" s="238"/>
      <c r="P198" s="314">
        <v>75</v>
      </c>
      <c r="Q198" s="154">
        <f t="shared" si="4"/>
        <v>0</v>
      </c>
    </row>
    <row r="199" spans="1:17" ht="14.25">
      <c r="A199" s="8" t="s">
        <v>0</v>
      </c>
      <c r="B199" s="9" t="s">
        <v>82</v>
      </c>
      <c r="C199" s="68" t="s">
        <v>55</v>
      </c>
      <c r="D199" s="59" t="str">
        <f t="shared" si="6"/>
        <v>07.120.015</v>
      </c>
      <c r="E199" s="80" t="s">
        <v>339</v>
      </c>
      <c r="F199" s="63" t="s">
        <v>71</v>
      </c>
      <c r="G199" s="311"/>
      <c r="H199" s="238"/>
      <c r="I199" s="238"/>
      <c r="J199" s="238"/>
      <c r="K199" s="238"/>
      <c r="L199" s="238"/>
      <c r="M199" s="238"/>
      <c r="N199" s="238"/>
      <c r="P199" s="314"/>
      <c r="Q199" s="154">
        <f t="shared" ref="Q199:Q262" si="7">G199*P199</f>
        <v>0</v>
      </c>
    </row>
    <row r="200" spans="1:17" ht="15">
      <c r="A200" s="8"/>
      <c r="B200" s="9"/>
      <c r="C200" s="9"/>
      <c r="D200" s="59" t="str">
        <f t="shared" si="6"/>
        <v/>
      </c>
      <c r="E200" s="214"/>
      <c r="F200" s="63"/>
      <c r="G200" s="311"/>
      <c r="H200" s="238"/>
      <c r="I200" s="238"/>
      <c r="J200" s="238"/>
      <c r="K200" s="238"/>
      <c r="L200" s="238"/>
      <c r="M200" s="238"/>
      <c r="N200" s="238"/>
      <c r="P200" s="314"/>
      <c r="Q200" s="154">
        <f t="shared" si="7"/>
        <v>0</v>
      </c>
    </row>
    <row r="201" spans="1:17" ht="15">
      <c r="A201" s="8"/>
      <c r="B201" s="9"/>
      <c r="C201" s="9"/>
      <c r="D201" s="59" t="str">
        <f t="shared" si="6"/>
        <v/>
      </c>
      <c r="E201" s="212" t="s">
        <v>340</v>
      </c>
      <c r="F201" s="63"/>
      <c r="G201" s="311"/>
      <c r="H201" s="238"/>
      <c r="I201" s="238"/>
      <c r="J201" s="238"/>
      <c r="K201" s="238"/>
      <c r="L201" s="238"/>
      <c r="M201" s="238"/>
      <c r="N201" s="238"/>
      <c r="P201" s="314"/>
      <c r="Q201" s="154">
        <f t="shared" si="7"/>
        <v>0</v>
      </c>
    </row>
    <row r="202" spans="1:17" ht="15">
      <c r="A202" s="8"/>
      <c r="B202" s="9"/>
      <c r="C202" s="9"/>
      <c r="D202" s="59" t="str">
        <f t="shared" si="6"/>
        <v/>
      </c>
      <c r="E202" s="212"/>
      <c r="F202" s="63"/>
      <c r="G202" s="311"/>
      <c r="H202" s="238"/>
      <c r="I202" s="238"/>
      <c r="J202" s="238"/>
      <c r="K202" s="238"/>
      <c r="L202" s="238"/>
      <c r="M202" s="238"/>
      <c r="N202" s="238"/>
      <c r="P202" s="314"/>
      <c r="Q202" s="154">
        <f t="shared" si="7"/>
        <v>0</v>
      </c>
    </row>
    <row r="203" spans="1:17" ht="15">
      <c r="A203" s="8" t="s">
        <v>0</v>
      </c>
      <c r="B203" s="9" t="s">
        <v>83</v>
      </c>
      <c r="C203" s="9"/>
      <c r="D203" s="59" t="str">
        <f t="shared" si="6"/>
        <v>07.125</v>
      </c>
      <c r="E203" s="214" t="s">
        <v>341</v>
      </c>
      <c r="F203" s="63"/>
      <c r="G203" s="311"/>
      <c r="H203" s="238"/>
      <c r="I203" s="238"/>
      <c r="J203" s="238"/>
      <c r="K203" s="238"/>
      <c r="L203" s="238"/>
      <c r="M203" s="238"/>
      <c r="N203" s="238"/>
      <c r="P203" s="314"/>
      <c r="Q203" s="154">
        <f t="shared" si="7"/>
        <v>0</v>
      </c>
    </row>
    <row r="204" spans="1:17" ht="14.25">
      <c r="A204" s="8" t="s">
        <v>0</v>
      </c>
      <c r="B204" s="9" t="s">
        <v>83</v>
      </c>
      <c r="C204" s="68" t="s">
        <v>53</v>
      </c>
      <c r="D204" s="59" t="str">
        <f t="shared" si="6"/>
        <v>07.125.005</v>
      </c>
      <c r="E204" s="211" t="s">
        <v>485</v>
      </c>
      <c r="F204" s="63" t="s">
        <v>70</v>
      </c>
      <c r="G204" s="311"/>
      <c r="H204" s="238"/>
      <c r="I204" s="238"/>
      <c r="J204" s="238"/>
      <c r="K204" s="238"/>
      <c r="L204" s="238"/>
      <c r="M204" s="238"/>
      <c r="N204" s="238"/>
      <c r="P204" s="314"/>
      <c r="Q204" s="154">
        <f t="shared" si="7"/>
        <v>0</v>
      </c>
    </row>
    <row r="205" spans="1:17" ht="14.25">
      <c r="A205" s="8" t="s">
        <v>0</v>
      </c>
      <c r="B205" s="9" t="s">
        <v>83</v>
      </c>
      <c r="C205" s="68" t="s">
        <v>54</v>
      </c>
      <c r="D205" s="59" t="str">
        <f t="shared" si="6"/>
        <v>07.125.010</v>
      </c>
      <c r="E205" s="211" t="s">
        <v>227</v>
      </c>
      <c r="F205" s="63" t="s">
        <v>70</v>
      </c>
      <c r="G205" s="311"/>
      <c r="H205" s="238"/>
      <c r="I205" s="238"/>
      <c r="J205" s="238"/>
      <c r="K205" s="238"/>
      <c r="L205" s="238"/>
      <c r="M205" s="238"/>
      <c r="N205" s="238"/>
      <c r="P205" s="314"/>
      <c r="Q205" s="154">
        <f t="shared" si="7"/>
        <v>0</v>
      </c>
    </row>
    <row r="206" spans="1:17" ht="14.25">
      <c r="A206" s="8" t="s">
        <v>0</v>
      </c>
      <c r="B206" s="9" t="s">
        <v>83</v>
      </c>
      <c r="C206" s="68" t="s">
        <v>55</v>
      </c>
      <c r="D206" s="59" t="str">
        <f t="shared" si="6"/>
        <v>07.125.015</v>
      </c>
      <c r="E206" s="211" t="s">
        <v>343</v>
      </c>
      <c r="F206" s="63" t="s">
        <v>70</v>
      </c>
      <c r="G206" s="311"/>
      <c r="H206" s="238"/>
      <c r="I206" s="238"/>
      <c r="J206" s="238"/>
      <c r="K206" s="238"/>
      <c r="L206" s="238"/>
      <c r="M206" s="238"/>
      <c r="N206" s="238"/>
      <c r="P206" s="314"/>
      <c r="Q206" s="154">
        <f t="shared" si="7"/>
        <v>0</v>
      </c>
    </row>
    <row r="207" spans="1:17" ht="14.25">
      <c r="A207" s="8"/>
      <c r="B207" s="9"/>
      <c r="C207" s="9"/>
      <c r="D207" s="59" t="str">
        <f t="shared" si="6"/>
        <v/>
      </c>
      <c r="E207" s="211"/>
      <c r="F207" s="63"/>
      <c r="G207" s="311"/>
      <c r="H207" s="238"/>
      <c r="I207" s="238"/>
      <c r="J207" s="238"/>
      <c r="K207" s="238"/>
      <c r="L207" s="238"/>
      <c r="M207" s="238"/>
      <c r="N207" s="238"/>
      <c r="P207" s="314"/>
      <c r="Q207" s="154">
        <f t="shared" si="7"/>
        <v>0</v>
      </c>
    </row>
    <row r="208" spans="1:17" ht="15">
      <c r="A208" s="8" t="s">
        <v>0</v>
      </c>
      <c r="B208" s="9" t="s">
        <v>84</v>
      </c>
      <c r="C208" s="9"/>
      <c r="D208" s="59" t="str">
        <f t="shared" si="6"/>
        <v>07.130</v>
      </c>
      <c r="E208" s="214" t="s">
        <v>264</v>
      </c>
      <c r="F208" s="63"/>
      <c r="G208" s="311"/>
      <c r="H208" s="238"/>
      <c r="I208" s="238"/>
      <c r="J208" s="238"/>
      <c r="K208" s="238"/>
      <c r="L208" s="238"/>
      <c r="M208" s="238"/>
      <c r="N208" s="238"/>
      <c r="P208" s="314"/>
      <c r="Q208" s="154">
        <f t="shared" si="7"/>
        <v>0</v>
      </c>
    </row>
    <row r="209" spans="1:17" ht="14.25">
      <c r="A209" s="8" t="s">
        <v>0</v>
      </c>
      <c r="B209" s="9" t="s">
        <v>84</v>
      </c>
      <c r="C209" s="68" t="s">
        <v>53</v>
      </c>
      <c r="D209" s="59" t="str">
        <f t="shared" si="6"/>
        <v>07.130.005</v>
      </c>
      <c r="E209" s="211" t="s">
        <v>485</v>
      </c>
      <c r="F209" s="63" t="s">
        <v>70</v>
      </c>
      <c r="G209" s="311"/>
      <c r="H209" s="238"/>
      <c r="I209" s="238"/>
      <c r="J209" s="238"/>
      <c r="K209" s="238"/>
      <c r="L209" s="238"/>
      <c r="M209" s="238"/>
      <c r="N209" s="238"/>
      <c r="P209" s="314"/>
      <c r="Q209" s="154">
        <f t="shared" si="7"/>
        <v>0</v>
      </c>
    </row>
    <row r="210" spans="1:17" ht="14.25">
      <c r="A210" s="8" t="s">
        <v>0</v>
      </c>
      <c r="B210" s="9" t="s">
        <v>84</v>
      </c>
      <c r="C210" s="68" t="s">
        <v>54</v>
      </c>
      <c r="D210" s="59" t="str">
        <f t="shared" si="6"/>
        <v>07.130.010</v>
      </c>
      <c r="E210" s="211" t="s">
        <v>227</v>
      </c>
      <c r="F210" s="63" t="s">
        <v>70</v>
      </c>
      <c r="G210" s="311"/>
      <c r="H210" s="238"/>
      <c r="I210" s="238"/>
      <c r="J210" s="238"/>
      <c r="K210" s="238"/>
      <c r="L210" s="238"/>
      <c r="M210" s="238"/>
      <c r="N210" s="238"/>
      <c r="P210" s="314"/>
      <c r="Q210" s="154">
        <f t="shared" si="7"/>
        <v>0</v>
      </c>
    </row>
    <row r="211" spans="1:17" ht="14.25">
      <c r="A211" s="8" t="s">
        <v>0</v>
      </c>
      <c r="B211" s="9" t="s">
        <v>84</v>
      </c>
      <c r="C211" s="68" t="s">
        <v>55</v>
      </c>
      <c r="D211" s="59" t="str">
        <f t="shared" si="6"/>
        <v>07.130.015</v>
      </c>
      <c r="E211" s="211" t="s">
        <v>343</v>
      </c>
      <c r="F211" s="63" t="s">
        <v>70</v>
      </c>
      <c r="G211" s="311"/>
      <c r="H211" s="238"/>
      <c r="I211" s="238"/>
      <c r="J211" s="238"/>
      <c r="K211" s="238"/>
      <c r="L211" s="238"/>
      <c r="M211" s="238"/>
      <c r="N211" s="238"/>
      <c r="P211" s="314"/>
      <c r="Q211" s="154">
        <f t="shared" si="7"/>
        <v>0</v>
      </c>
    </row>
    <row r="212" spans="1:17" ht="14.25">
      <c r="A212" s="8"/>
      <c r="B212" s="9"/>
      <c r="C212" s="9"/>
      <c r="D212" s="59" t="str">
        <f t="shared" si="6"/>
        <v/>
      </c>
      <c r="E212" s="211"/>
      <c r="F212" s="63"/>
      <c r="G212" s="311"/>
      <c r="H212" s="238"/>
      <c r="I212" s="238"/>
      <c r="J212" s="238"/>
      <c r="K212" s="238"/>
      <c r="L212" s="238"/>
      <c r="M212" s="238"/>
      <c r="N212" s="238"/>
      <c r="P212" s="314"/>
      <c r="Q212" s="154">
        <f t="shared" si="7"/>
        <v>0</v>
      </c>
    </row>
    <row r="213" spans="1:17" ht="15">
      <c r="A213" s="8" t="s">
        <v>0</v>
      </c>
      <c r="B213" s="9" t="s">
        <v>85</v>
      </c>
      <c r="C213" s="9"/>
      <c r="D213" s="59" t="str">
        <f t="shared" si="6"/>
        <v>07.135</v>
      </c>
      <c r="E213" s="214" t="s">
        <v>266</v>
      </c>
      <c r="F213" s="63"/>
      <c r="G213" s="311"/>
      <c r="H213" s="238"/>
      <c r="I213" s="238"/>
      <c r="J213" s="238"/>
      <c r="K213" s="238"/>
      <c r="L213" s="238"/>
      <c r="M213" s="238"/>
      <c r="N213" s="238"/>
      <c r="P213" s="314"/>
      <c r="Q213" s="154">
        <f t="shared" si="7"/>
        <v>0</v>
      </c>
    </row>
    <row r="214" spans="1:17" ht="14.25">
      <c r="A214" s="8" t="s">
        <v>0</v>
      </c>
      <c r="B214" s="9" t="s">
        <v>85</v>
      </c>
      <c r="C214" s="68" t="s">
        <v>53</v>
      </c>
      <c r="D214" s="59" t="str">
        <f t="shared" si="6"/>
        <v>07.135.005</v>
      </c>
      <c r="E214" s="211" t="s">
        <v>485</v>
      </c>
      <c r="F214" s="63" t="s">
        <v>70</v>
      </c>
      <c r="G214" s="311"/>
      <c r="H214" s="238"/>
      <c r="I214" s="238"/>
      <c r="J214" s="238"/>
      <c r="K214" s="238"/>
      <c r="L214" s="238"/>
      <c r="M214" s="238"/>
      <c r="N214" s="238"/>
      <c r="P214" s="314"/>
      <c r="Q214" s="154">
        <f t="shared" si="7"/>
        <v>0</v>
      </c>
    </row>
    <row r="215" spans="1:17" ht="14.25">
      <c r="A215" s="8" t="s">
        <v>0</v>
      </c>
      <c r="B215" s="9" t="s">
        <v>85</v>
      </c>
      <c r="C215" s="68" t="s">
        <v>54</v>
      </c>
      <c r="D215" s="59" t="str">
        <f t="shared" si="6"/>
        <v>07.135.010</v>
      </c>
      <c r="E215" s="211" t="s">
        <v>227</v>
      </c>
      <c r="F215" s="63" t="s">
        <v>70</v>
      </c>
      <c r="G215" s="311"/>
      <c r="H215" s="238"/>
      <c r="I215" s="238"/>
      <c r="J215" s="238"/>
      <c r="K215" s="238"/>
      <c r="L215" s="238"/>
      <c r="M215" s="238"/>
      <c r="N215" s="238"/>
      <c r="P215" s="314"/>
      <c r="Q215" s="154">
        <f t="shared" si="7"/>
        <v>0</v>
      </c>
    </row>
    <row r="216" spans="1:17" ht="14.25">
      <c r="A216" s="8" t="s">
        <v>0</v>
      </c>
      <c r="B216" s="9" t="s">
        <v>85</v>
      </c>
      <c r="C216" s="68" t="s">
        <v>55</v>
      </c>
      <c r="D216" s="59" t="str">
        <f t="shared" si="6"/>
        <v>07.135.015</v>
      </c>
      <c r="E216" s="211" t="s">
        <v>343</v>
      </c>
      <c r="F216" s="63" t="s">
        <v>70</v>
      </c>
      <c r="G216" s="311"/>
      <c r="H216" s="238"/>
      <c r="I216" s="238"/>
      <c r="J216" s="238"/>
      <c r="K216" s="238"/>
      <c r="L216" s="238"/>
      <c r="M216" s="238"/>
      <c r="N216" s="238"/>
      <c r="P216" s="314"/>
      <c r="Q216" s="154">
        <f t="shared" si="7"/>
        <v>0</v>
      </c>
    </row>
    <row r="217" spans="1:17" ht="15">
      <c r="A217" s="8"/>
      <c r="B217" s="9"/>
      <c r="C217" s="9"/>
      <c r="D217" s="59" t="str">
        <f t="shared" si="6"/>
        <v/>
      </c>
      <c r="E217" s="212"/>
      <c r="F217" s="63"/>
      <c r="G217" s="311"/>
      <c r="H217" s="238"/>
      <c r="I217" s="238"/>
      <c r="J217" s="238"/>
      <c r="K217" s="238"/>
      <c r="L217" s="238"/>
      <c r="M217" s="238"/>
      <c r="N217" s="238"/>
      <c r="P217" s="314"/>
      <c r="Q217" s="154">
        <f t="shared" si="7"/>
        <v>0</v>
      </c>
    </row>
    <row r="218" spans="1:17" ht="30">
      <c r="A218" s="8" t="s">
        <v>0</v>
      </c>
      <c r="B218" s="9" t="s">
        <v>86</v>
      </c>
      <c r="C218" s="9"/>
      <c r="D218" s="59" t="str">
        <f t="shared" si="6"/>
        <v>07.140</v>
      </c>
      <c r="E218" s="212" t="s">
        <v>344</v>
      </c>
      <c r="F218" s="63"/>
      <c r="G218" s="311"/>
      <c r="H218" s="238"/>
      <c r="I218" s="238"/>
      <c r="J218" s="238"/>
      <c r="K218" s="238"/>
      <c r="L218" s="238"/>
      <c r="M218" s="238"/>
      <c r="N218" s="238"/>
      <c r="P218" s="314"/>
      <c r="Q218" s="154">
        <f t="shared" si="7"/>
        <v>0</v>
      </c>
    </row>
    <row r="219" spans="1:17" ht="14.25">
      <c r="A219" s="8" t="s">
        <v>0</v>
      </c>
      <c r="B219" s="9" t="s">
        <v>86</v>
      </c>
      <c r="C219" s="68" t="s">
        <v>53</v>
      </c>
      <c r="D219" s="59" t="str">
        <f t="shared" si="6"/>
        <v>07.140.005</v>
      </c>
      <c r="E219" s="211" t="s">
        <v>485</v>
      </c>
      <c r="F219" s="63" t="s">
        <v>70</v>
      </c>
      <c r="G219" s="311"/>
      <c r="H219" s="238"/>
      <c r="I219" s="238"/>
      <c r="J219" s="238"/>
      <c r="K219" s="238"/>
      <c r="L219" s="238"/>
      <c r="M219" s="238"/>
      <c r="N219" s="238"/>
      <c r="P219" s="314"/>
      <c r="Q219" s="154">
        <f t="shared" si="7"/>
        <v>0</v>
      </c>
    </row>
    <row r="220" spans="1:17" ht="14.25">
      <c r="A220" s="8" t="s">
        <v>0</v>
      </c>
      <c r="B220" s="9" t="s">
        <v>86</v>
      </c>
      <c r="C220" s="68" t="s">
        <v>54</v>
      </c>
      <c r="D220" s="59" t="str">
        <f t="shared" si="6"/>
        <v>07.140.010</v>
      </c>
      <c r="E220" s="211" t="s">
        <v>227</v>
      </c>
      <c r="F220" s="63" t="s">
        <v>70</v>
      </c>
      <c r="G220" s="311"/>
      <c r="H220" s="238"/>
      <c r="I220" s="238"/>
      <c r="J220" s="238"/>
      <c r="K220" s="238"/>
      <c r="L220" s="238"/>
      <c r="M220" s="238"/>
      <c r="N220" s="238"/>
      <c r="P220" s="314"/>
      <c r="Q220" s="154">
        <f t="shared" si="7"/>
        <v>0</v>
      </c>
    </row>
    <row r="221" spans="1:17" ht="14.25">
      <c r="A221" s="8" t="s">
        <v>0</v>
      </c>
      <c r="B221" s="9" t="s">
        <v>86</v>
      </c>
      <c r="C221" s="68" t="s">
        <v>55</v>
      </c>
      <c r="D221" s="59" t="str">
        <f t="shared" ref="D221:D227" si="8">IF(A221=0,"",IF(C221=0,A221&amp;"."&amp;B221,A221&amp;"."&amp;B221&amp;"."&amp;C221))</f>
        <v>07.140.015</v>
      </c>
      <c r="E221" s="211" t="s">
        <v>343</v>
      </c>
      <c r="F221" s="63" t="s">
        <v>70</v>
      </c>
      <c r="G221" s="311"/>
      <c r="H221" s="238"/>
      <c r="I221" s="238"/>
      <c r="J221" s="238"/>
      <c r="K221" s="238"/>
      <c r="L221" s="238"/>
      <c r="M221" s="238"/>
      <c r="N221" s="238"/>
      <c r="P221" s="314"/>
      <c r="Q221" s="154">
        <f t="shared" si="7"/>
        <v>0</v>
      </c>
    </row>
    <row r="222" spans="1:17" ht="15">
      <c r="A222" s="8"/>
      <c r="B222" s="9"/>
      <c r="C222" s="9"/>
      <c r="D222" s="59" t="str">
        <f t="shared" si="8"/>
        <v/>
      </c>
      <c r="E222" s="212"/>
      <c r="F222" s="63"/>
      <c r="G222" s="311"/>
      <c r="H222" s="238"/>
      <c r="I222" s="238"/>
      <c r="J222" s="238"/>
      <c r="K222" s="238"/>
      <c r="L222" s="238"/>
      <c r="M222" s="238"/>
      <c r="N222" s="238"/>
      <c r="P222" s="314"/>
      <c r="Q222" s="154">
        <f t="shared" si="7"/>
        <v>0</v>
      </c>
    </row>
    <row r="223" spans="1:17" ht="15">
      <c r="A223" s="8" t="s">
        <v>0</v>
      </c>
      <c r="B223" s="9" t="s">
        <v>87</v>
      </c>
      <c r="C223" s="9"/>
      <c r="D223" s="59" t="str">
        <f t="shared" si="8"/>
        <v>07.145</v>
      </c>
      <c r="E223" s="214" t="s">
        <v>265</v>
      </c>
      <c r="F223" s="63"/>
      <c r="G223" s="311"/>
      <c r="H223" s="238"/>
      <c r="I223" s="238"/>
      <c r="J223" s="238"/>
      <c r="K223" s="238"/>
      <c r="L223" s="238"/>
      <c r="M223" s="238"/>
      <c r="N223" s="238"/>
      <c r="P223" s="314"/>
      <c r="Q223" s="154">
        <f t="shared" si="7"/>
        <v>0</v>
      </c>
    </row>
    <row r="224" spans="1:17" ht="14.25">
      <c r="A224" s="8" t="s">
        <v>0</v>
      </c>
      <c r="B224" s="9" t="s">
        <v>87</v>
      </c>
      <c r="C224" s="68" t="s">
        <v>53</v>
      </c>
      <c r="D224" s="59" t="str">
        <f t="shared" si="8"/>
        <v>07.145.005</v>
      </c>
      <c r="E224" s="211" t="s">
        <v>485</v>
      </c>
      <c r="F224" s="63" t="s">
        <v>70</v>
      </c>
      <c r="G224" s="311"/>
      <c r="H224" s="238"/>
      <c r="I224" s="238"/>
      <c r="J224" s="238"/>
      <c r="K224" s="238"/>
      <c r="L224" s="238"/>
      <c r="M224" s="238"/>
      <c r="N224" s="238"/>
      <c r="P224" s="314"/>
      <c r="Q224" s="154">
        <f t="shared" si="7"/>
        <v>0</v>
      </c>
    </row>
    <row r="225" spans="1:17" ht="14.25">
      <c r="A225" s="8" t="s">
        <v>0</v>
      </c>
      <c r="B225" s="9" t="s">
        <v>87</v>
      </c>
      <c r="C225" s="68" t="s">
        <v>54</v>
      </c>
      <c r="D225" s="59" t="str">
        <f t="shared" si="8"/>
        <v>07.145.010</v>
      </c>
      <c r="E225" s="211" t="s">
        <v>227</v>
      </c>
      <c r="F225" s="63" t="s">
        <v>70</v>
      </c>
      <c r="G225" s="311"/>
      <c r="H225" s="238"/>
      <c r="I225" s="238"/>
      <c r="J225" s="238"/>
      <c r="K225" s="238"/>
      <c r="L225" s="238"/>
      <c r="M225" s="238"/>
      <c r="N225" s="238"/>
      <c r="P225" s="314"/>
      <c r="Q225" s="154">
        <f t="shared" si="7"/>
        <v>0</v>
      </c>
    </row>
    <row r="226" spans="1:17" ht="14.25">
      <c r="A226" s="8" t="s">
        <v>0</v>
      </c>
      <c r="B226" s="9" t="s">
        <v>87</v>
      </c>
      <c r="C226" s="68" t="s">
        <v>55</v>
      </c>
      <c r="D226" s="59" t="str">
        <f t="shared" si="8"/>
        <v>07.145.015</v>
      </c>
      <c r="E226" s="211" t="s">
        <v>343</v>
      </c>
      <c r="F226" s="63" t="s">
        <v>70</v>
      </c>
      <c r="G226" s="311"/>
      <c r="H226" s="238"/>
      <c r="I226" s="238"/>
      <c r="J226" s="238"/>
      <c r="K226" s="238"/>
      <c r="L226" s="238"/>
      <c r="M226" s="238"/>
      <c r="N226" s="238"/>
      <c r="P226" s="314"/>
      <c r="Q226" s="154">
        <f t="shared" si="7"/>
        <v>0</v>
      </c>
    </row>
    <row r="227" spans="1:17" ht="15">
      <c r="A227" s="8"/>
      <c r="B227" s="9"/>
      <c r="C227" s="9"/>
      <c r="D227" s="59" t="str">
        <f t="shared" si="8"/>
        <v/>
      </c>
      <c r="E227" s="212"/>
      <c r="F227" s="63"/>
      <c r="G227" s="311"/>
      <c r="H227" s="238"/>
      <c r="I227" s="238"/>
      <c r="J227" s="238"/>
      <c r="K227" s="238"/>
      <c r="L227" s="238"/>
      <c r="M227" s="238"/>
      <c r="N227" s="238"/>
      <c r="P227" s="314"/>
      <c r="Q227" s="154">
        <f t="shared" si="7"/>
        <v>0</v>
      </c>
    </row>
    <row r="228" spans="1:17" ht="15">
      <c r="A228" s="8"/>
      <c r="B228" s="9"/>
      <c r="C228" s="9"/>
      <c r="D228" s="59"/>
      <c r="E228" s="212" t="s">
        <v>267</v>
      </c>
      <c r="F228" s="63"/>
      <c r="G228" s="311"/>
      <c r="H228" s="238"/>
      <c r="I228" s="238"/>
      <c r="J228" s="238"/>
      <c r="K228" s="238"/>
      <c r="L228" s="238"/>
      <c r="M228" s="238"/>
      <c r="N228" s="238"/>
      <c r="P228" s="314"/>
      <c r="Q228" s="154">
        <f t="shared" si="7"/>
        <v>0</v>
      </c>
    </row>
    <row r="229" spans="1:17" ht="14.25">
      <c r="A229" s="8"/>
      <c r="B229" s="9"/>
      <c r="C229" s="9"/>
      <c r="D229" s="59"/>
      <c r="E229" s="211"/>
      <c r="F229" s="63"/>
      <c r="G229" s="311"/>
      <c r="H229" s="238"/>
      <c r="I229" s="238"/>
      <c r="J229" s="238"/>
      <c r="K229" s="238"/>
      <c r="L229" s="238"/>
      <c r="M229" s="238"/>
      <c r="N229" s="238"/>
      <c r="P229" s="314"/>
      <c r="Q229" s="154">
        <f t="shared" si="7"/>
        <v>0</v>
      </c>
    </row>
    <row r="230" spans="1:17" s="43" customFormat="1" ht="30">
      <c r="A230" s="72" t="s">
        <v>0</v>
      </c>
      <c r="B230" s="68" t="s">
        <v>88</v>
      </c>
      <c r="C230" s="68"/>
      <c r="D230" s="59" t="str">
        <f t="shared" ref="D230:D293" si="9">IF(A230=0,"",IF(C230=0,A230&amp;"."&amp;B230,A230&amp;"."&amp;B230&amp;"."&amp;C230))</f>
        <v>07.150</v>
      </c>
      <c r="E230" s="212" t="s">
        <v>268</v>
      </c>
      <c r="F230" s="81"/>
      <c r="G230" s="311"/>
      <c r="H230" s="238"/>
      <c r="I230" s="238"/>
      <c r="J230" s="238"/>
      <c r="K230" s="238"/>
      <c r="L230" s="238"/>
      <c r="M230" s="238"/>
      <c r="N230" s="238"/>
      <c r="O230" s="97"/>
      <c r="P230" s="314"/>
      <c r="Q230" s="154">
        <f t="shared" si="7"/>
        <v>0</v>
      </c>
    </row>
    <row r="231" spans="1:17" s="43" customFormat="1" ht="14.25">
      <c r="A231" s="72" t="s">
        <v>0</v>
      </c>
      <c r="B231" s="68" t="s">
        <v>88</v>
      </c>
      <c r="C231" s="68" t="s">
        <v>53</v>
      </c>
      <c r="D231" s="59" t="str">
        <f t="shared" si="9"/>
        <v>07.150.005</v>
      </c>
      <c r="E231" s="82" t="s">
        <v>221</v>
      </c>
      <c r="F231" s="50" t="s">
        <v>70</v>
      </c>
      <c r="G231" s="311"/>
      <c r="H231" s="238"/>
      <c r="I231" s="238"/>
      <c r="J231" s="238"/>
      <c r="K231" s="238"/>
      <c r="L231" s="238"/>
      <c r="M231" s="238"/>
      <c r="N231" s="238"/>
      <c r="O231" s="97"/>
      <c r="P231" s="314"/>
      <c r="Q231" s="154">
        <f t="shared" si="7"/>
        <v>0</v>
      </c>
    </row>
    <row r="232" spans="1:17" s="43" customFormat="1" ht="14.25">
      <c r="A232" s="72" t="s">
        <v>0</v>
      </c>
      <c r="B232" s="68" t="s">
        <v>88</v>
      </c>
      <c r="C232" s="68" t="s">
        <v>54</v>
      </c>
      <c r="D232" s="59" t="str">
        <f t="shared" si="9"/>
        <v>07.150.010</v>
      </c>
      <c r="E232" s="82" t="s">
        <v>222</v>
      </c>
      <c r="F232" s="50" t="s">
        <v>70</v>
      </c>
      <c r="G232" s="311"/>
      <c r="H232" s="238"/>
      <c r="I232" s="238"/>
      <c r="J232" s="238"/>
      <c r="K232" s="238"/>
      <c r="L232" s="238"/>
      <c r="M232" s="238"/>
      <c r="N232" s="238"/>
      <c r="O232" s="97"/>
      <c r="P232" s="314"/>
      <c r="Q232" s="154">
        <f t="shared" si="7"/>
        <v>0</v>
      </c>
    </row>
    <row r="233" spans="1:17" s="43" customFormat="1" ht="15">
      <c r="A233" s="72"/>
      <c r="B233" s="68"/>
      <c r="C233" s="68"/>
      <c r="D233" s="59" t="str">
        <f t="shared" si="9"/>
        <v/>
      </c>
      <c r="E233" s="83"/>
      <c r="F233" s="81"/>
      <c r="G233" s="311"/>
      <c r="H233" s="238"/>
      <c r="I233" s="238"/>
      <c r="J233" s="238"/>
      <c r="K233" s="238"/>
      <c r="L233" s="238"/>
      <c r="M233" s="238"/>
      <c r="N233" s="238"/>
      <c r="O233" s="97"/>
      <c r="P233" s="314"/>
      <c r="Q233" s="154">
        <f t="shared" si="7"/>
        <v>0</v>
      </c>
    </row>
    <row r="234" spans="1:17" s="43" customFormat="1" ht="30">
      <c r="A234" s="72" t="s">
        <v>0</v>
      </c>
      <c r="B234" s="68" t="s">
        <v>89</v>
      </c>
      <c r="C234" s="68"/>
      <c r="D234" s="59" t="str">
        <f t="shared" si="9"/>
        <v>07.155</v>
      </c>
      <c r="E234" s="212" t="s">
        <v>269</v>
      </c>
      <c r="F234" s="81"/>
      <c r="G234" s="311"/>
      <c r="H234" s="238"/>
      <c r="I234" s="238"/>
      <c r="J234" s="238"/>
      <c r="K234" s="238"/>
      <c r="L234" s="238"/>
      <c r="M234" s="238"/>
      <c r="N234" s="238"/>
      <c r="O234" s="97"/>
      <c r="P234" s="314"/>
      <c r="Q234" s="154">
        <f t="shared" si="7"/>
        <v>0</v>
      </c>
    </row>
    <row r="235" spans="1:17" s="43" customFormat="1" ht="14.25">
      <c r="A235" s="72" t="s">
        <v>0</v>
      </c>
      <c r="B235" s="68" t="s">
        <v>89</v>
      </c>
      <c r="C235" s="68" t="s">
        <v>53</v>
      </c>
      <c r="D235" s="59" t="str">
        <f t="shared" si="9"/>
        <v>07.155.005</v>
      </c>
      <c r="E235" s="82" t="s">
        <v>221</v>
      </c>
      <c r="F235" s="50" t="s">
        <v>70</v>
      </c>
      <c r="G235" s="311"/>
      <c r="H235" s="238"/>
      <c r="I235" s="238"/>
      <c r="J235" s="238"/>
      <c r="K235" s="238"/>
      <c r="L235" s="238"/>
      <c r="M235" s="238"/>
      <c r="N235" s="238"/>
      <c r="O235" s="97"/>
      <c r="P235" s="314"/>
      <c r="Q235" s="154">
        <f t="shared" si="7"/>
        <v>0</v>
      </c>
    </row>
    <row r="236" spans="1:17" s="43" customFormat="1" ht="14.25">
      <c r="A236" s="72" t="s">
        <v>0</v>
      </c>
      <c r="B236" s="68" t="s">
        <v>89</v>
      </c>
      <c r="C236" s="68" t="s">
        <v>54</v>
      </c>
      <c r="D236" s="59" t="str">
        <f t="shared" si="9"/>
        <v>07.155.010</v>
      </c>
      <c r="E236" s="82" t="s">
        <v>222</v>
      </c>
      <c r="F236" s="50" t="s">
        <v>70</v>
      </c>
      <c r="G236" s="311"/>
      <c r="H236" s="238"/>
      <c r="I236" s="238"/>
      <c r="J236" s="238"/>
      <c r="K236" s="238"/>
      <c r="L236" s="238"/>
      <c r="M236" s="238"/>
      <c r="N236" s="238"/>
      <c r="O236" s="97"/>
      <c r="P236" s="314"/>
      <c r="Q236" s="154">
        <f t="shared" si="7"/>
        <v>0</v>
      </c>
    </row>
    <row r="237" spans="1:17" s="43" customFormat="1" ht="15">
      <c r="A237" s="72"/>
      <c r="B237" s="68" t="s">
        <v>25</v>
      </c>
      <c r="C237" s="68"/>
      <c r="D237" s="59" t="str">
        <f t="shared" si="9"/>
        <v/>
      </c>
      <c r="E237" s="83"/>
      <c r="F237" s="81"/>
      <c r="G237" s="311"/>
      <c r="H237" s="238"/>
      <c r="I237" s="238"/>
      <c r="J237" s="238"/>
      <c r="K237" s="238"/>
      <c r="L237" s="238"/>
      <c r="M237" s="238"/>
      <c r="N237" s="238"/>
      <c r="O237" s="97"/>
      <c r="P237" s="314"/>
      <c r="Q237" s="154">
        <f t="shared" si="7"/>
        <v>0</v>
      </c>
    </row>
    <row r="238" spans="1:17" s="43" customFormat="1" ht="15">
      <c r="A238" s="72"/>
      <c r="B238" s="68"/>
      <c r="C238" s="68"/>
      <c r="D238" s="59"/>
      <c r="E238" s="214" t="s">
        <v>282</v>
      </c>
      <c r="F238" s="81"/>
      <c r="G238" s="311"/>
      <c r="H238" s="238"/>
      <c r="I238" s="238"/>
      <c r="J238" s="238"/>
      <c r="K238" s="238"/>
      <c r="L238" s="238"/>
      <c r="M238" s="238"/>
      <c r="N238" s="238"/>
      <c r="O238" s="97"/>
      <c r="P238" s="314"/>
      <c r="Q238" s="154">
        <f t="shared" si="7"/>
        <v>0</v>
      </c>
    </row>
    <row r="239" spans="1:17" s="43" customFormat="1" ht="15">
      <c r="A239" s="72"/>
      <c r="B239" s="68"/>
      <c r="C239" s="68"/>
      <c r="D239" s="59"/>
      <c r="E239" s="83"/>
      <c r="F239" s="81"/>
      <c r="G239" s="311"/>
      <c r="H239" s="238"/>
      <c r="I239" s="238"/>
      <c r="J239" s="238"/>
      <c r="K239" s="238"/>
      <c r="L239" s="238"/>
      <c r="M239" s="238"/>
      <c r="N239" s="238"/>
      <c r="O239" s="97"/>
      <c r="P239" s="314"/>
      <c r="Q239" s="154">
        <f t="shared" si="7"/>
        <v>0</v>
      </c>
    </row>
    <row r="240" spans="1:17" s="43" customFormat="1" ht="15">
      <c r="A240" s="72" t="s">
        <v>0</v>
      </c>
      <c r="B240" s="68" t="s">
        <v>90</v>
      </c>
      <c r="C240" s="68"/>
      <c r="D240" s="59" t="str">
        <f t="shared" si="9"/>
        <v>07.160</v>
      </c>
      <c r="E240" s="214" t="s">
        <v>283</v>
      </c>
      <c r="F240" s="50"/>
      <c r="G240" s="311"/>
      <c r="H240" s="238"/>
      <c r="I240" s="238"/>
      <c r="J240" s="238"/>
      <c r="K240" s="238"/>
      <c r="L240" s="238"/>
      <c r="M240" s="238"/>
      <c r="N240" s="238"/>
      <c r="O240" s="97"/>
      <c r="P240" s="314"/>
      <c r="Q240" s="154">
        <f t="shared" si="7"/>
        <v>0</v>
      </c>
    </row>
    <row r="241" spans="1:17" s="43" customFormat="1" ht="14.25">
      <c r="A241" s="72" t="s">
        <v>0</v>
      </c>
      <c r="B241" s="68" t="s">
        <v>90</v>
      </c>
      <c r="C241" s="68" t="s">
        <v>53</v>
      </c>
      <c r="D241" s="59" t="str">
        <f t="shared" si="9"/>
        <v>07.160.005</v>
      </c>
      <c r="E241" s="211" t="s">
        <v>297</v>
      </c>
      <c r="F241" s="50" t="s">
        <v>70</v>
      </c>
      <c r="G241" s="311"/>
      <c r="H241" s="238"/>
      <c r="I241" s="238"/>
      <c r="J241" s="238"/>
      <c r="K241" s="238"/>
      <c r="L241" s="238"/>
      <c r="M241" s="238"/>
      <c r="N241" s="238"/>
      <c r="O241" s="97"/>
      <c r="P241" s="314"/>
      <c r="Q241" s="154">
        <f t="shared" si="7"/>
        <v>0</v>
      </c>
    </row>
    <row r="242" spans="1:17" s="43" customFormat="1" ht="14.25">
      <c r="A242" s="72" t="s">
        <v>0</v>
      </c>
      <c r="B242" s="68" t="s">
        <v>90</v>
      </c>
      <c r="C242" s="68" t="s">
        <v>54</v>
      </c>
      <c r="D242" s="59" t="str">
        <f t="shared" si="9"/>
        <v>07.160.010</v>
      </c>
      <c r="E242" s="211" t="s">
        <v>111</v>
      </c>
      <c r="F242" s="50" t="s">
        <v>70</v>
      </c>
      <c r="G242" s="311"/>
      <c r="H242" s="238"/>
      <c r="I242" s="238"/>
      <c r="J242" s="238"/>
      <c r="K242" s="238"/>
      <c r="L242" s="238"/>
      <c r="M242" s="238"/>
      <c r="N242" s="238"/>
      <c r="O242" s="97"/>
      <c r="P242" s="314"/>
      <c r="Q242" s="154">
        <f t="shared" si="7"/>
        <v>0</v>
      </c>
    </row>
    <row r="243" spans="1:17" s="43" customFormat="1" ht="15">
      <c r="A243" s="72"/>
      <c r="B243" s="68" t="s">
        <v>25</v>
      </c>
      <c r="C243" s="68"/>
      <c r="D243" s="59" t="str">
        <f t="shared" si="9"/>
        <v/>
      </c>
      <c r="E243" s="212"/>
      <c r="F243" s="50"/>
      <c r="G243" s="311"/>
      <c r="H243" s="238"/>
      <c r="I243" s="238"/>
      <c r="J243" s="238"/>
      <c r="K243" s="238"/>
      <c r="L243" s="238"/>
      <c r="M243" s="238"/>
      <c r="N243" s="238"/>
      <c r="O243" s="97"/>
      <c r="P243" s="314"/>
      <c r="Q243" s="154">
        <f t="shared" si="7"/>
        <v>0</v>
      </c>
    </row>
    <row r="244" spans="1:17" s="43" customFormat="1" ht="15">
      <c r="A244" s="72"/>
      <c r="B244" s="68" t="s">
        <v>25</v>
      </c>
      <c r="C244" s="68"/>
      <c r="D244" s="59" t="str">
        <f t="shared" si="9"/>
        <v/>
      </c>
      <c r="E244" s="214" t="s">
        <v>270</v>
      </c>
      <c r="F244" s="50"/>
      <c r="G244" s="311"/>
      <c r="H244" s="238"/>
      <c r="I244" s="238"/>
      <c r="J244" s="238"/>
      <c r="K244" s="238"/>
      <c r="L244" s="238"/>
      <c r="M244" s="238"/>
      <c r="N244" s="238"/>
      <c r="O244" s="97"/>
      <c r="P244" s="314"/>
      <c r="Q244" s="154">
        <f t="shared" si="7"/>
        <v>0</v>
      </c>
    </row>
    <row r="245" spans="1:17" s="43" customFormat="1" ht="15">
      <c r="A245" s="72"/>
      <c r="B245" s="68" t="s">
        <v>25</v>
      </c>
      <c r="C245" s="68"/>
      <c r="D245" s="59" t="str">
        <f t="shared" si="9"/>
        <v/>
      </c>
      <c r="E245" s="214"/>
      <c r="F245" s="50"/>
      <c r="G245" s="311"/>
      <c r="H245" s="238"/>
      <c r="I245" s="238"/>
      <c r="J245" s="238"/>
      <c r="K245" s="238"/>
      <c r="L245" s="238"/>
      <c r="M245" s="238"/>
      <c r="N245" s="238"/>
      <c r="O245" s="97"/>
      <c r="P245" s="314"/>
      <c r="Q245" s="154">
        <f t="shared" si="7"/>
        <v>0</v>
      </c>
    </row>
    <row r="246" spans="1:17" s="43" customFormat="1" ht="15">
      <c r="A246" s="72" t="s">
        <v>0</v>
      </c>
      <c r="B246" s="68" t="s">
        <v>91</v>
      </c>
      <c r="C246" s="68"/>
      <c r="D246" s="59" t="str">
        <f t="shared" si="9"/>
        <v>07.165</v>
      </c>
      <c r="E246" s="214" t="s">
        <v>284</v>
      </c>
      <c r="F246" s="50"/>
      <c r="G246" s="311"/>
      <c r="H246" s="238"/>
      <c r="I246" s="238"/>
      <c r="J246" s="238"/>
      <c r="K246" s="238"/>
      <c r="L246" s="238"/>
      <c r="M246" s="238"/>
      <c r="N246" s="238"/>
      <c r="O246" s="97"/>
      <c r="P246" s="314"/>
      <c r="Q246" s="154">
        <f t="shared" si="7"/>
        <v>0</v>
      </c>
    </row>
    <row r="247" spans="1:17" s="43" customFormat="1" ht="14.25">
      <c r="A247" s="72" t="s">
        <v>0</v>
      </c>
      <c r="B247" s="68" t="s">
        <v>91</v>
      </c>
      <c r="C247" s="68" t="s">
        <v>53</v>
      </c>
      <c r="D247" s="59" t="str">
        <f t="shared" si="9"/>
        <v>07.165.005</v>
      </c>
      <c r="E247" s="211" t="s">
        <v>223</v>
      </c>
      <c r="F247" s="50" t="s">
        <v>26</v>
      </c>
      <c r="G247" s="311"/>
      <c r="H247" s="238"/>
      <c r="I247" s="238"/>
      <c r="J247" s="238"/>
      <c r="K247" s="238"/>
      <c r="L247" s="238"/>
      <c r="M247" s="238"/>
      <c r="N247" s="238"/>
      <c r="O247" s="97"/>
      <c r="P247" s="314"/>
      <c r="Q247" s="154">
        <f t="shared" si="7"/>
        <v>0</v>
      </c>
    </row>
    <row r="248" spans="1:17" s="43" customFormat="1" ht="15.75" customHeight="1">
      <c r="A248" s="72" t="s">
        <v>0</v>
      </c>
      <c r="B248" s="68" t="s">
        <v>91</v>
      </c>
      <c r="C248" s="68" t="s">
        <v>54</v>
      </c>
      <c r="D248" s="59" t="str">
        <f t="shared" si="9"/>
        <v>07.165.010</v>
      </c>
      <c r="E248" s="211" t="s">
        <v>291</v>
      </c>
      <c r="F248" s="50" t="s">
        <v>26</v>
      </c>
      <c r="G248" s="311"/>
      <c r="H248" s="238"/>
      <c r="I248" s="238"/>
      <c r="J248" s="238"/>
      <c r="K248" s="238"/>
      <c r="L248" s="238"/>
      <c r="M248" s="238"/>
      <c r="N248" s="238"/>
      <c r="O248" s="97"/>
      <c r="P248" s="314"/>
      <c r="Q248" s="154">
        <f t="shared" si="7"/>
        <v>0</v>
      </c>
    </row>
    <row r="249" spans="1:17" s="43" customFormat="1" ht="14.25">
      <c r="A249" s="72"/>
      <c r="B249" s="68" t="s">
        <v>25</v>
      </c>
      <c r="C249" s="68"/>
      <c r="D249" s="59" t="str">
        <f t="shared" si="9"/>
        <v/>
      </c>
      <c r="E249" s="211"/>
      <c r="F249" s="50"/>
      <c r="G249" s="311"/>
      <c r="H249" s="238"/>
      <c r="I249" s="238"/>
      <c r="J249" s="238"/>
      <c r="K249" s="238"/>
      <c r="L249" s="238"/>
      <c r="M249" s="238"/>
      <c r="N249" s="238"/>
      <c r="O249" s="97"/>
      <c r="P249" s="314"/>
      <c r="Q249" s="154">
        <f t="shared" si="7"/>
        <v>0</v>
      </c>
    </row>
    <row r="250" spans="1:17" s="43" customFormat="1" ht="15">
      <c r="A250" s="72" t="s">
        <v>0</v>
      </c>
      <c r="B250" s="68" t="s">
        <v>92</v>
      </c>
      <c r="C250" s="68"/>
      <c r="D250" s="59" t="str">
        <f t="shared" si="9"/>
        <v>07.170</v>
      </c>
      <c r="E250" s="212" t="s">
        <v>271</v>
      </c>
      <c r="F250" s="50"/>
      <c r="G250" s="311"/>
      <c r="H250" s="238"/>
      <c r="I250" s="238"/>
      <c r="J250" s="238"/>
      <c r="K250" s="238"/>
      <c r="L250" s="238"/>
      <c r="M250" s="238"/>
      <c r="N250" s="238"/>
      <c r="O250" s="97"/>
      <c r="P250" s="314"/>
      <c r="Q250" s="154">
        <f t="shared" si="7"/>
        <v>0</v>
      </c>
    </row>
    <row r="251" spans="1:17" s="43" customFormat="1" ht="14.25">
      <c r="A251" s="72" t="s">
        <v>0</v>
      </c>
      <c r="B251" s="68" t="s">
        <v>92</v>
      </c>
      <c r="C251" s="68" t="s">
        <v>53</v>
      </c>
      <c r="D251" s="59" t="str">
        <f t="shared" si="9"/>
        <v>07.170.005</v>
      </c>
      <c r="E251" s="211" t="s">
        <v>224</v>
      </c>
      <c r="F251" s="50" t="s">
        <v>26</v>
      </c>
      <c r="G251" s="311"/>
      <c r="H251" s="238"/>
      <c r="I251" s="238"/>
      <c r="J251" s="238"/>
      <c r="K251" s="238"/>
      <c r="L251" s="238"/>
      <c r="M251" s="238"/>
      <c r="N251" s="238"/>
      <c r="O251" s="97"/>
      <c r="P251" s="314"/>
      <c r="Q251" s="154">
        <f t="shared" si="7"/>
        <v>0</v>
      </c>
    </row>
    <row r="252" spans="1:17" s="43" customFormat="1" ht="14.25">
      <c r="A252" s="72" t="s">
        <v>0</v>
      </c>
      <c r="B252" s="68" t="s">
        <v>92</v>
      </c>
      <c r="C252" s="68" t="s">
        <v>54</v>
      </c>
      <c r="D252" s="59" t="str">
        <f t="shared" si="9"/>
        <v>07.170.010</v>
      </c>
      <c r="E252" s="211" t="s">
        <v>225</v>
      </c>
      <c r="F252" s="50" t="s">
        <v>26</v>
      </c>
      <c r="G252" s="311"/>
      <c r="H252" s="238"/>
      <c r="I252" s="238"/>
      <c r="J252" s="238"/>
      <c r="K252" s="238"/>
      <c r="L252" s="238"/>
      <c r="M252" s="238"/>
      <c r="N252" s="238"/>
      <c r="O252" s="97"/>
      <c r="P252" s="314"/>
      <c r="Q252" s="154">
        <f t="shared" si="7"/>
        <v>0</v>
      </c>
    </row>
    <row r="253" spans="1:17" s="43" customFormat="1" ht="15">
      <c r="A253" s="72"/>
      <c r="B253" s="68" t="s">
        <v>25</v>
      </c>
      <c r="C253" s="68"/>
      <c r="D253" s="59" t="str">
        <f t="shared" si="9"/>
        <v/>
      </c>
      <c r="E253" s="212"/>
      <c r="F253" s="50"/>
      <c r="G253" s="311"/>
      <c r="H253" s="238"/>
      <c r="I253" s="238"/>
      <c r="J253" s="238"/>
      <c r="K253" s="238"/>
      <c r="L253" s="238"/>
      <c r="M253" s="238"/>
      <c r="N253" s="238"/>
      <c r="O253" s="97"/>
      <c r="P253" s="314"/>
      <c r="Q253" s="154">
        <f t="shared" si="7"/>
        <v>0</v>
      </c>
    </row>
    <row r="254" spans="1:17" s="43" customFormat="1" ht="15">
      <c r="A254" s="72"/>
      <c r="B254" s="68" t="s">
        <v>25</v>
      </c>
      <c r="C254" s="68"/>
      <c r="D254" s="59" t="str">
        <f t="shared" si="9"/>
        <v/>
      </c>
      <c r="E254" s="214" t="s">
        <v>345</v>
      </c>
      <c r="F254" s="50"/>
      <c r="G254" s="311"/>
      <c r="H254" s="238"/>
      <c r="I254" s="238"/>
      <c r="J254" s="238"/>
      <c r="K254" s="238"/>
      <c r="L254" s="238"/>
      <c r="M254" s="238"/>
      <c r="N254" s="238"/>
      <c r="O254" s="97"/>
      <c r="P254" s="314"/>
      <c r="Q254" s="154">
        <f t="shared" si="7"/>
        <v>0</v>
      </c>
    </row>
    <row r="255" spans="1:17" s="43" customFormat="1" ht="15">
      <c r="A255" s="72"/>
      <c r="B255" s="68"/>
      <c r="C255" s="68"/>
      <c r="D255" s="59"/>
      <c r="E255" s="214"/>
      <c r="F255" s="50"/>
      <c r="G255" s="311"/>
      <c r="H255" s="238"/>
      <c r="I255" s="238"/>
      <c r="J255" s="238"/>
      <c r="K255" s="238"/>
      <c r="L255" s="238"/>
      <c r="M255" s="238"/>
      <c r="N255" s="238"/>
      <c r="O255" s="97"/>
      <c r="P255" s="314"/>
      <c r="Q255" s="154">
        <f t="shared" si="7"/>
        <v>0</v>
      </c>
    </row>
    <row r="256" spans="1:17" s="43" customFormat="1" ht="15">
      <c r="A256" s="72" t="s">
        <v>0</v>
      </c>
      <c r="B256" s="68" t="s">
        <v>93</v>
      </c>
      <c r="C256" s="68"/>
      <c r="D256" s="59" t="str">
        <f t="shared" si="9"/>
        <v>07.175</v>
      </c>
      <c r="E256" s="214" t="s">
        <v>346</v>
      </c>
      <c r="F256" s="50"/>
      <c r="G256" s="311"/>
      <c r="H256" s="238"/>
      <c r="I256" s="238"/>
      <c r="J256" s="238"/>
      <c r="K256" s="238"/>
      <c r="L256" s="238"/>
      <c r="M256" s="238"/>
      <c r="N256" s="238"/>
      <c r="O256" s="97"/>
      <c r="P256" s="314"/>
      <c r="Q256" s="154">
        <f t="shared" si="7"/>
        <v>0</v>
      </c>
    </row>
    <row r="257" spans="1:17" s="43" customFormat="1" ht="14.25" customHeight="1">
      <c r="A257" s="72" t="s">
        <v>0</v>
      </c>
      <c r="B257" s="68" t="s">
        <v>93</v>
      </c>
      <c r="C257" s="68" t="s">
        <v>53</v>
      </c>
      <c r="D257" s="59" t="str">
        <f t="shared" si="9"/>
        <v>07.175.005</v>
      </c>
      <c r="E257" s="211" t="s">
        <v>231</v>
      </c>
      <c r="F257" s="50" t="s">
        <v>70</v>
      </c>
      <c r="G257" s="311"/>
      <c r="H257" s="238"/>
      <c r="I257" s="238"/>
      <c r="J257" s="238"/>
      <c r="K257" s="238"/>
      <c r="L257" s="238"/>
      <c r="M257" s="238"/>
      <c r="N257" s="238"/>
      <c r="O257" s="97"/>
      <c r="P257" s="314"/>
      <c r="Q257" s="154">
        <f t="shared" si="7"/>
        <v>0</v>
      </c>
    </row>
    <row r="258" spans="1:17" s="43" customFormat="1" ht="14.25">
      <c r="A258" s="72" t="s">
        <v>0</v>
      </c>
      <c r="B258" s="68" t="s">
        <v>93</v>
      </c>
      <c r="C258" s="68" t="s">
        <v>54</v>
      </c>
      <c r="D258" s="59" t="str">
        <f t="shared" si="9"/>
        <v>07.175.010</v>
      </c>
      <c r="E258" s="211" t="s">
        <v>342</v>
      </c>
      <c r="F258" s="50" t="s">
        <v>70</v>
      </c>
      <c r="G258" s="311"/>
      <c r="H258" s="238"/>
      <c r="I258" s="238"/>
      <c r="J258" s="238"/>
      <c r="K258" s="238"/>
      <c r="L258" s="238"/>
      <c r="M258" s="238"/>
      <c r="N258" s="238"/>
      <c r="O258" s="97"/>
      <c r="P258" s="314"/>
      <c r="Q258" s="154">
        <f t="shared" si="7"/>
        <v>0</v>
      </c>
    </row>
    <row r="259" spans="1:17" s="43" customFormat="1" ht="14.25">
      <c r="A259" s="72" t="s">
        <v>0</v>
      </c>
      <c r="B259" s="68" t="s">
        <v>93</v>
      </c>
      <c r="C259" s="68" t="s">
        <v>55</v>
      </c>
      <c r="D259" s="59" t="str">
        <f t="shared" si="9"/>
        <v>07.175.015</v>
      </c>
      <c r="E259" s="211" t="s">
        <v>227</v>
      </c>
      <c r="F259" s="50" t="s">
        <v>70</v>
      </c>
      <c r="G259" s="311"/>
      <c r="H259" s="238"/>
      <c r="I259" s="238"/>
      <c r="J259" s="238"/>
      <c r="K259" s="238"/>
      <c r="L259" s="238"/>
      <c r="M259" s="238"/>
      <c r="N259" s="238"/>
      <c r="O259" s="97"/>
      <c r="P259" s="314">
        <v>200000</v>
      </c>
      <c r="Q259" s="154">
        <f t="shared" si="7"/>
        <v>0</v>
      </c>
    </row>
    <row r="260" spans="1:17" s="43" customFormat="1" ht="14.25">
      <c r="A260" s="72" t="s">
        <v>0</v>
      </c>
      <c r="B260" s="68" t="s">
        <v>93</v>
      </c>
      <c r="C260" s="68" t="s">
        <v>56</v>
      </c>
      <c r="D260" s="59" t="str">
        <f t="shared" si="9"/>
        <v>07.175.020</v>
      </c>
      <c r="E260" s="211" t="s">
        <v>228</v>
      </c>
      <c r="F260" s="50" t="s">
        <v>70</v>
      </c>
      <c r="G260" s="311"/>
      <c r="H260" s="238"/>
      <c r="I260" s="238"/>
      <c r="J260" s="238"/>
      <c r="K260" s="238"/>
      <c r="L260" s="238"/>
      <c r="M260" s="238"/>
      <c r="N260" s="238"/>
      <c r="O260" s="97"/>
      <c r="P260" s="314"/>
      <c r="Q260" s="154">
        <f t="shared" si="7"/>
        <v>0</v>
      </c>
    </row>
    <row r="261" spans="1:17" s="43" customFormat="1" ht="14.25">
      <c r="A261" s="72" t="s">
        <v>0</v>
      </c>
      <c r="B261" s="68" t="s">
        <v>93</v>
      </c>
      <c r="C261" s="68" t="s">
        <v>57</v>
      </c>
      <c r="D261" s="59" t="str">
        <f t="shared" si="9"/>
        <v>07.175.025</v>
      </c>
      <c r="E261" s="211" t="s">
        <v>229</v>
      </c>
      <c r="F261" s="50" t="s">
        <v>70</v>
      </c>
      <c r="G261" s="311"/>
      <c r="H261" s="238"/>
      <c r="I261" s="238"/>
      <c r="J261" s="238"/>
      <c r="K261" s="238"/>
      <c r="L261" s="238"/>
      <c r="M261" s="238"/>
      <c r="N261" s="238"/>
      <c r="O261" s="97"/>
      <c r="P261" s="314"/>
      <c r="Q261" s="154">
        <f t="shared" si="7"/>
        <v>0</v>
      </c>
    </row>
    <row r="262" spans="1:17" s="43" customFormat="1" ht="15">
      <c r="A262" s="74"/>
      <c r="B262" s="75" t="s">
        <v>25</v>
      </c>
      <c r="C262" s="75"/>
      <c r="D262" s="59" t="str">
        <f t="shared" si="9"/>
        <v/>
      </c>
      <c r="E262" s="212"/>
      <c r="F262" s="50"/>
      <c r="G262" s="311"/>
      <c r="H262" s="238"/>
      <c r="I262" s="238"/>
      <c r="J262" s="238"/>
      <c r="K262" s="238"/>
      <c r="L262" s="238"/>
      <c r="M262" s="238"/>
      <c r="N262" s="238"/>
      <c r="O262" s="97"/>
      <c r="P262" s="314"/>
      <c r="Q262" s="154">
        <f t="shared" si="7"/>
        <v>0</v>
      </c>
    </row>
    <row r="263" spans="1:17" s="43" customFormat="1" ht="30">
      <c r="A263" s="72" t="s">
        <v>0</v>
      </c>
      <c r="B263" s="68" t="s">
        <v>108</v>
      </c>
      <c r="C263" s="68"/>
      <c r="D263" s="59" t="str">
        <f t="shared" si="9"/>
        <v>07.180</v>
      </c>
      <c r="E263" s="214" t="s">
        <v>347</v>
      </c>
      <c r="F263" s="50"/>
      <c r="G263" s="311"/>
      <c r="H263" s="238"/>
      <c r="I263" s="238"/>
      <c r="J263" s="238"/>
      <c r="K263" s="238"/>
      <c r="L263" s="238"/>
      <c r="M263" s="238"/>
      <c r="N263" s="238"/>
      <c r="O263" s="97"/>
      <c r="P263" s="314"/>
      <c r="Q263" s="154">
        <f t="shared" ref="Q263:Q326" si="10">G263*P263</f>
        <v>0</v>
      </c>
    </row>
    <row r="264" spans="1:17" s="43" customFormat="1" ht="14.25" customHeight="1">
      <c r="A264" s="72" t="s">
        <v>0</v>
      </c>
      <c r="B264" s="68" t="s">
        <v>108</v>
      </c>
      <c r="C264" s="68" t="s">
        <v>53</v>
      </c>
      <c r="D264" s="59" t="str">
        <f t="shared" si="9"/>
        <v>07.180.005</v>
      </c>
      <c r="E264" s="211" t="s">
        <v>231</v>
      </c>
      <c r="F264" s="50" t="s">
        <v>70</v>
      </c>
      <c r="G264" s="311"/>
      <c r="H264" s="238"/>
      <c r="I264" s="238"/>
      <c r="J264" s="238"/>
      <c r="K264" s="238"/>
      <c r="L264" s="238"/>
      <c r="M264" s="238"/>
      <c r="N264" s="238"/>
      <c r="O264" s="97"/>
      <c r="P264" s="314"/>
      <c r="Q264" s="154">
        <f t="shared" si="10"/>
        <v>0</v>
      </c>
    </row>
    <row r="265" spans="1:17" s="43" customFormat="1" ht="14.25">
      <c r="A265" s="72" t="s">
        <v>0</v>
      </c>
      <c r="B265" s="68" t="s">
        <v>108</v>
      </c>
      <c r="C265" s="68" t="s">
        <v>54</v>
      </c>
      <c r="D265" s="59" t="str">
        <f t="shared" si="9"/>
        <v>07.180.010</v>
      </c>
      <c r="E265" s="211" t="s">
        <v>342</v>
      </c>
      <c r="F265" s="50" t="s">
        <v>70</v>
      </c>
      <c r="G265" s="311"/>
      <c r="H265" s="238"/>
      <c r="I265" s="238"/>
      <c r="J265" s="238"/>
      <c r="K265" s="238"/>
      <c r="L265" s="238"/>
      <c r="M265" s="238"/>
      <c r="N265" s="238"/>
      <c r="O265" s="97"/>
      <c r="P265" s="314"/>
      <c r="Q265" s="154">
        <f t="shared" si="10"/>
        <v>0</v>
      </c>
    </row>
    <row r="266" spans="1:17" s="43" customFormat="1" ht="14.25">
      <c r="A266" s="72" t="s">
        <v>0</v>
      </c>
      <c r="B266" s="68" t="s">
        <v>108</v>
      </c>
      <c r="C266" s="68" t="s">
        <v>55</v>
      </c>
      <c r="D266" s="59" t="str">
        <f t="shared" si="9"/>
        <v>07.180.015</v>
      </c>
      <c r="E266" s="211" t="s">
        <v>227</v>
      </c>
      <c r="F266" s="50" t="s">
        <v>70</v>
      </c>
      <c r="G266" s="311"/>
      <c r="H266" s="238"/>
      <c r="I266" s="238"/>
      <c r="J266" s="238"/>
      <c r="K266" s="238"/>
      <c r="L266" s="238"/>
      <c r="M266" s="238"/>
      <c r="N266" s="238"/>
      <c r="O266" s="97"/>
      <c r="P266" s="314">
        <v>150000</v>
      </c>
      <c r="Q266" s="154">
        <f t="shared" si="10"/>
        <v>0</v>
      </c>
    </row>
    <row r="267" spans="1:17" s="43" customFormat="1" ht="14.25">
      <c r="A267" s="72" t="s">
        <v>0</v>
      </c>
      <c r="B267" s="68" t="s">
        <v>108</v>
      </c>
      <c r="C267" s="68" t="s">
        <v>56</v>
      </c>
      <c r="D267" s="59" t="str">
        <f t="shared" si="9"/>
        <v>07.180.020</v>
      </c>
      <c r="E267" s="211" t="s">
        <v>228</v>
      </c>
      <c r="F267" s="50" t="s">
        <v>70</v>
      </c>
      <c r="G267" s="311"/>
      <c r="H267" s="238"/>
      <c r="I267" s="238"/>
      <c r="J267" s="238"/>
      <c r="K267" s="238"/>
      <c r="L267" s="238"/>
      <c r="M267" s="238"/>
      <c r="N267" s="238"/>
      <c r="O267" s="97"/>
      <c r="P267" s="314"/>
      <c r="Q267" s="154">
        <f t="shared" si="10"/>
        <v>0</v>
      </c>
    </row>
    <row r="268" spans="1:17" s="43" customFormat="1" ht="14.25">
      <c r="A268" s="72" t="s">
        <v>0</v>
      </c>
      <c r="B268" s="68" t="s">
        <v>108</v>
      </c>
      <c r="C268" s="68" t="s">
        <v>57</v>
      </c>
      <c r="D268" s="59" t="str">
        <f t="shared" si="9"/>
        <v>07.180.025</v>
      </c>
      <c r="E268" s="211" t="s">
        <v>229</v>
      </c>
      <c r="F268" s="50" t="s">
        <v>70</v>
      </c>
      <c r="G268" s="311"/>
      <c r="H268" s="238"/>
      <c r="I268" s="238"/>
      <c r="J268" s="238"/>
      <c r="K268" s="238"/>
      <c r="L268" s="238"/>
      <c r="M268" s="238"/>
      <c r="N268" s="238"/>
      <c r="O268" s="97"/>
      <c r="P268" s="314"/>
      <c r="Q268" s="154">
        <f t="shared" si="10"/>
        <v>0</v>
      </c>
    </row>
    <row r="269" spans="1:17" s="43" customFormat="1" ht="15">
      <c r="A269" s="72"/>
      <c r="B269" s="68" t="s">
        <v>25</v>
      </c>
      <c r="C269" s="68"/>
      <c r="D269" s="59" t="str">
        <f t="shared" si="9"/>
        <v/>
      </c>
      <c r="E269" s="212"/>
      <c r="F269" s="50"/>
      <c r="G269" s="311"/>
      <c r="H269" s="238"/>
      <c r="I269" s="238"/>
      <c r="J269" s="238"/>
      <c r="K269" s="238"/>
      <c r="L269" s="238"/>
      <c r="M269" s="238"/>
      <c r="N269" s="238"/>
      <c r="O269" s="97"/>
      <c r="P269" s="314"/>
      <c r="Q269" s="154">
        <f t="shared" si="10"/>
        <v>0</v>
      </c>
    </row>
    <row r="270" spans="1:17" s="43" customFormat="1" ht="30">
      <c r="A270" s="72" t="s">
        <v>0</v>
      </c>
      <c r="B270" s="68" t="s">
        <v>112</v>
      </c>
      <c r="C270" s="68"/>
      <c r="D270" s="59" t="str">
        <f t="shared" si="9"/>
        <v>07.185</v>
      </c>
      <c r="E270" s="214" t="s">
        <v>348</v>
      </c>
      <c r="F270" s="50"/>
      <c r="G270" s="311"/>
      <c r="H270" s="238"/>
      <c r="I270" s="238"/>
      <c r="J270" s="238"/>
      <c r="K270" s="238"/>
      <c r="L270" s="238"/>
      <c r="M270" s="238"/>
      <c r="N270" s="238"/>
      <c r="O270" s="97"/>
      <c r="P270" s="314"/>
      <c r="Q270" s="154">
        <f t="shared" si="10"/>
        <v>0</v>
      </c>
    </row>
    <row r="271" spans="1:17" s="43" customFormat="1" ht="14.25">
      <c r="A271" s="72" t="s">
        <v>0</v>
      </c>
      <c r="B271" s="68" t="s">
        <v>112</v>
      </c>
      <c r="C271" s="68" t="s">
        <v>53</v>
      </c>
      <c r="D271" s="59" t="str">
        <f t="shared" si="9"/>
        <v>07.185.005</v>
      </c>
      <c r="E271" s="211" t="s">
        <v>231</v>
      </c>
      <c r="F271" s="50" t="s">
        <v>70</v>
      </c>
      <c r="G271" s="311"/>
      <c r="H271" s="238"/>
      <c r="I271" s="238"/>
      <c r="J271" s="238"/>
      <c r="K271" s="238"/>
      <c r="L271" s="238"/>
      <c r="M271" s="238"/>
      <c r="N271" s="238"/>
      <c r="O271" s="97"/>
      <c r="P271" s="314"/>
      <c r="Q271" s="154">
        <f t="shared" si="10"/>
        <v>0</v>
      </c>
    </row>
    <row r="272" spans="1:17" s="43" customFormat="1" ht="14.25">
      <c r="A272" s="72" t="s">
        <v>0</v>
      </c>
      <c r="B272" s="68" t="s">
        <v>112</v>
      </c>
      <c r="C272" s="68" t="s">
        <v>54</v>
      </c>
      <c r="D272" s="59" t="str">
        <f t="shared" si="9"/>
        <v>07.185.010</v>
      </c>
      <c r="E272" s="211" t="s">
        <v>342</v>
      </c>
      <c r="F272" s="50" t="s">
        <v>70</v>
      </c>
      <c r="G272" s="311"/>
      <c r="H272" s="238"/>
      <c r="I272" s="238"/>
      <c r="J272" s="238"/>
      <c r="K272" s="238"/>
      <c r="L272" s="238"/>
      <c r="M272" s="238"/>
      <c r="N272" s="238"/>
      <c r="O272" s="97"/>
      <c r="P272" s="314"/>
      <c r="Q272" s="154">
        <f t="shared" si="10"/>
        <v>0</v>
      </c>
    </row>
    <row r="273" spans="1:17" s="43" customFormat="1" ht="14.25">
      <c r="A273" s="72" t="s">
        <v>0</v>
      </c>
      <c r="B273" s="68" t="s">
        <v>112</v>
      </c>
      <c r="C273" s="68" t="s">
        <v>55</v>
      </c>
      <c r="D273" s="59" t="str">
        <f t="shared" si="9"/>
        <v>07.185.015</v>
      </c>
      <c r="E273" s="211" t="s">
        <v>227</v>
      </c>
      <c r="F273" s="50" t="s">
        <v>70</v>
      </c>
      <c r="G273" s="311"/>
      <c r="H273" s="238"/>
      <c r="I273" s="238"/>
      <c r="J273" s="238"/>
      <c r="K273" s="238"/>
      <c r="L273" s="238"/>
      <c r="M273" s="238"/>
      <c r="N273" s="238"/>
      <c r="O273" s="97"/>
      <c r="P273" s="314">
        <v>75000</v>
      </c>
      <c r="Q273" s="154">
        <f t="shared" si="10"/>
        <v>0</v>
      </c>
    </row>
    <row r="274" spans="1:17" s="43" customFormat="1" ht="14.25">
      <c r="A274" s="72" t="s">
        <v>0</v>
      </c>
      <c r="B274" s="68" t="s">
        <v>112</v>
      </c>
      <c r="C274" s="68" t="s">
        <v>56</v>
      </c>
      <c r="D274" s="59" t="str">
        <f t="shared" si="9"/>
        <v>07.185.020</v>
      </c>
      <c r="E274" s="211" t="s">
        <v>228</v>
      </c>
      <c r="F274" s="50" t="s">
        <v>70</v>
      </c>
      <c r="G274" s="311"/>
      <c r="H274" s="238"/>
      <c r="I274" s="238"/>
      <c r="J274" s="238"/>
      <c r="K274" s="238"/>
      <c r="L274" s="238"/>
      <c r="M274" s="238"/>
      <c r="N274" s="238"/>
      <c r="O274" s="97"/>
      <c r="P274" s="314"/>
      <c r="Q274" s="154">
        <f t="shared" si="10"/>
        <v>0</v>
      </c>
    </row>
    <row r="275" spans="1:17" s="43" customFormat="1" ht="14.25">
      <c r="A275" s="72" t="s">
        <v>0</v>
      </c>
      <c r="B275" s="68" t="s">
        <v>112</v>
      </c>
      <c r="C275" s="68" t="s">
        <v>57</v>
      </c>
      <c r="D275" s="59" t="str">
        <f t="shared" si="9"/>
        <v>07.185.025</v>
      </c>
      <c r="E275" s="211" t="s">
        <v>229</v>
      </c>
      <c r="F275" s="50" t="s">
        <v>70</v>
      </c>
      <c r="G275" s="311"/>
      <c r="H275" s="238"/>
      <c r="I275" s="238"/>
      <c r="J275" s="238"/>
      <c r="K275" s="238"/>
      <c r="L275" s="238"/>
      <c r="M275" s="238"/>
      <c r="N275" s="238"/>
      <c r="O275" s="97"/>
      <c r="P275" s="314"/>
      <c r="Q275" s="154">
        <f t="shared" si="10"/>
        <v>0</v>
      </c>
    </row>
    <row r="276" spans="1:17" s="43" customFormat="1" ht="15">
      <c r="A276" s="74"/>
      <c r="B276" s="75" t="s">
        <v>25</v>
      </c>
      <c r="C276" s="75"/>
      <c r="D276" s="59" t="str">
        <f t="shared" si="9"/>
        <v/>
      </c>
      <c r="E276" s="212"/>
      <c r="F276" s="50"/>
      <c r="G276" s="311"/>
      <c r="H276" s="238"/>
      <c r="I276" s="238"/>
      <c r="J276" s="238"/>
      <c r="K276" s="238"/>
      <c r="L276" s="238"/>
      <c r="M276" s="238"/>
      <c r="N276" s="238"/>
      <c r="O276" s="97"/>
      <c r="P276" s="314"/>
      <c r="Q276" s="154">
        <f t="shared" si="10"/>
        <v>0</v>
      </c>
    </row>
    <row r="277" spans="1:17" s="43" customFormat="1" ht="30">
      <c r="A277" s="72" t="s">
        <v>0</v>
      </c>
      <c r="B277" s="68" t="s">
        <v>109</v>
      </c>
      <c r="C277" s="68"/>
      <c r="D277" s="59" t="str">
        <f t="shared" si="9"/>
        <v>07.190</v>
      </c>
      <c r="E277" s="214" t="s">
        <v>349</v>
      </c>
      <c r="F277" s="50"/>
      <c r="G277" s="311"/>
      <c r="H277" s="238"/>
      <c r="I277" s="238"/>
      <c r="J277" s="238"/>
      <c r="K277" s="238"/>
      <c r="L277" s="238"/>
      <c r="M277" s="238"/>
      <c r="N277" s="238"/>
      <c r="O277" s="97"/>
      <c r="P277" s="314"/>
      <c r="Q277" s="154">
        <f t="shared" si="10"/>
        <v>0</v>
      </c>
    </row>
    <row r="278" spans="1:17" s="43" customFormat="1" ht="14.25">
      <c r="A278" s="72" t="s">
        <v>0</v>
      </c>
      <c r="B278" s="68" t="s">
        <v>109</v>
      </c>
      <c r="C278" s="68" t="s">
        <v>53</v>
      </c>
      <c r="D278" s="59" t="str">
        <f t="shared" si="9"/>
        <v>07.190.005</v>
      </c>
      <c r="E278" s="211" t="s">
        <v>231</v>
      </c>
      <c r="F278" s="50" t="s">
        <v>70</v>
      </c>
      <c r="G278" s="311"/>
      <c r="H278" s="238"/>
      <c r="I278" s="238"/>
      <c r="J278" s="238"/>
      <c r="K278" s="238"/>
      <c r="L278" s="238"/>
      <c r="M278" s="238"/>
      <c r="N278" s="238"/>
      <c r="O278" s="97"/>
      <c r="P278" s="314"/>
      <c r="Q278" s="154">
        <f t="shared" si="10"/>
        <v>0</v>
      </c>
    </row>
    <row r="279" spans="1:17" s="43" customFormat="1" ht="14.25">
      <c r="A279" s="72" t="s">
        <v>0</v>
      </c>
      <c r="B279" s="68" t="s">
        <v>109</v>
      </c>
      <c r="C279" s="68" t="s">
        <v>54</v>
      </c>
      <c r="D279" s="59" t="str">
        <f t="shared" si="9"/>
        <v>07.190.010</v>
      </c>
      <c r="E279" s="211" t="s">
        <v>342</v>
      </c>
      <c r="F279" s="50" t="s">
        <v>70</v>
      </c>
      <c r="G279" s="311"/>
      <c r="H279" s="238"/>
      <c r="I279" s="238"/>
      <c r="J279" s="238"/>
      <c r="K279" s="238"/>
      <c r="L279" s="238"/>
      <c r="M279" s="238"/>
      <c r="N279" s="238"/>
      <c r="O279" s="97"/>
      <c r="P279" s="314"/>
      <c r="Q279" s="154">
        <f t="shared" si="10"/>
        <v>0</v>
      </c>
    </row>
    <row r="280" spans="1:17" s="43" customFormat="1" ht="14.25">
      <c r="A280" s="72" t="s">
        <v>0</v>
      </c>
      <c r="B280" s="68" t="s">
        <v>109</v>
      </c>
      <c r="C280" s="68" t="s">
        <v>55</v>
      </c>
      <c r="D280" s="59" t="str">
        <f t="shared" si="9"/>
        <v>07.190.015</v>
      </c>
      <c r="E280" s="211" t="s">
        <v>227</v>
      </c>
      <c r="F280" s="50" t="s">
        <v>70</v>
      </c>
      <c r="G280" s="311"/>
      <c r="H280" s="238"/>
      <c r="I280" s="238"/>
      <c r="J280" s="238"/>
      <c r="K280" s="238"/>
      <c r="L280" s="238"/>
      <c r="M280" s="238"/>
      <c r="N280" s="238"/>
      <c r="O280" s="97"/>
      <c r="P280" s="314">
        <v>5000</v>
      </c>
      <c r="Q280" s="154">
        <f t="shared" si="10"/>
        <v>0</v>
      </c>
    </row>
    <row r="281" spans="1:17" s="43" customFormat="1" ht="14.25">
      <c r="A281" s="72" t="s">
        <v>0</v>
      </c>
      <c r="B281" s="68" t="s">
        <v>109</v>
      </c>
      <c r="C281" s="68" t="s">
        <v>56</v>
      </c>
      <c r="D281" s="59" t="str">
        <f t="shared" si="9"/>
        <v>07.190.020</v>
      </c>
      <c r="E281" s="211" t="s">
        <v>228</v>
      </c>
      <c r="F281" s="50" t="s">
        <v>70</v>
      </c>
      <c r="G281" s="311"/>
      <c r="H281" s="238"/>
      <c r="I281" s="238"/>
      <c r="J281" s="238"/>
      <c r="K281" s="238"/>
      <c r="L281" s="238"/>
      <c r="M281" s="238"/>
      <c r="N281" s="238"/>
      <c r="O281" s="97"/>
      <c r="P281" s="314"/>
      <c r="Q281" s="154">
        <f t="shared" si="10"/>
        <v>0</v>
      </c>
    </row>
    <row r="282" spans="1:17" s="43" customFormat="1" ht="14.25">
      <c r="A282" s="72" t="s">
        <v>0</v>
      </c>
      <c r="B282" s="68" t="s">
        <v>109</v>
      </c>
      <c r="C282" s="68" t="s">
        <v>57</v>
      </c>
      <c r="D282" s="59" t="str">
        <f t="shared" si="9"/>
        <v>07.190.025</v>
      </c>
      <c r="E282" s="211" t="s">
        <v>229</v>
      </c>
      <c r="F282" s="50" t="s">
        <v>70</v>
      </c>
      <c r="G282" s="311"/>
      <c r="H282" s="238"/>
      <c r="I282" s="238"/>
      <c r="J282" s="238"/>
      <c r="K282" s="238"/>
      <c r="L282" s="238"/>
      <c r="M282" s="238"/>
      <c r="N282" s="238"/>
      <c r="O282" s="97"/>
      <c r="P282" s="314"/>
      <c r="Q282" s="154">
        <f t="shared" si="10"/>
        <v>0</v>
      </c>
    </row>
    <row r="283" spans="1:17" s="43" customFormat="1" ht="15">
      <c r="A283" s="74"/>
      <c r="B283" s="75" t="s">
        <v>25</v>
      </c>
      <c r="C283" s="75"/>
      <c r="D283" s="59" t="str">
        <f t="shared" si="9"/>
        <v/>
      </c>
      <c r="E283" s="212"/>
      <c r="F283" s="50"/>
      <c r="G283" s="311"/>
      <c r="H283" s="238"/>
      <c r="I283" s="238"/>
      <c r="J283" s="238"/>
      <c r="K283" s="238"/>
      <c r="L283" s="238"/>
      <c r="M283" s="238"/>
      <c r="N283" s="238"/>
      <c r="O283" s="97"/>
      <c r="P283" s="314"/>
      <c r="Q283" s="154">
        <f t="shared" si="10"/>
        <v>0</v>
      </c>
    </row>
    <row r="284" spans="1:17" s="43" customFormat="1" ht="15">
      <c r="A284" s="72" t="s">
        <v>0</v>
      </c>
      <c r="B284" s="68" t="s">
        <v>110</v>
      </c>
      <c r="C284" s="68"/>
      <c r="D284" s="59" t="str">
        <f t="shared" si="9"/>
        <v>07.195</v>
      </c>
      <c r="E284" s="214" t="s">
        <v>433</v>
      </c>
      <c r="F284" s="50"/>
      <c r="G284" s="311"/>
      <c r="H284" s="238"/>
      <c r="I284" s="238"/>
      <c r="J284" s="238"/>
      <c r="K284" s="238"/>
      <c r="L284" s="238"/>
      <c r="M284" s="238"/>
      <c r="N284" s="238"/>
      <c r="O284" s="97"/>
      <c r="P284" s="314"/>
      <c r="Q284" s="154">
        <f t="shared" si="10"/>
        <v>0</v>
      </c>
    </row>
    <row r="285" spans="1:17" s="43" customFormat="1" ht="14.25">
      <c r="A285" s="72" t="s">
        <v>0</v>
      </c>
      <c r="B285" s="68" t="s">
        <v>110</v>
      </c>
      <c r="C285" s="68" t="s">
        <v>53</v>
      </c>
      <c r="D285" s="59" t="str">
        <f t="shared" si="9"/>
        <v>07.195.005</v>
      </c>
      <c r="E285" s="211" t="s">
        <v>350</v>
      </c>
      <c r="F285" s="50" t="s">
        <v>75</v>
      </c>
      <c r="G285" s="311"/>
      <c r="H285" s="238"/>
      <c r="I285" s="238"/>
      <c r="J285" s="238"/>
      <c r="K285" s="238"/>
      <c r="L285" s="238"/>
      <c r="M285" s="238"/>
      <c r="N285" s="238"/>
      <c r="O285" s="97"/>
      <c r="P285" s="314">
        <v>2500</v>
      </c>
      <c r="Q285" s="154">
        <f t="shared" si="10"/>
        <v>0</v>
      </c>
    </row>
    <row r="286" spans="1:17" s="43" customFormat="1" ht="14.25">
      <c r="A286" s="72" t="s">
        <v>0</v>
      </c>
      <c r="B286" s="68" t="s">
        <v>110</v>
      </c>
      <c r="C286" s="68" t="s">
        <v>54</v>
      </c>
      <c r="D286" s="59" t="str">
        <f t="shared" si="9"/>
        <v>07.195.010</v>
      </c>
      <c r="E286" s="211" t="s">
        <v>351</v>
      </c>
      <c r="F286" s="50" t="s">
        <v>75</v>
      </c>
      <c r="G286" s="311"/>
      <c r="H286" s="238"/>
      <c r="I286" s="238"/>
      <c r="J286" s="238"/>
      <c r="K286" s="238"/>
      <c r="L286" s="238"/>
      <c r="M286" s="238"/>
      <c r="N286" s="238"/>
      <c r="O286" s="97"/>
      <c r="P286" s="314"/>
      <c r="Q286" s="154">
        <f t="shared" si="10"/>
        <v>0</v>
      </c>
    </row>
    <row r="287" spans="1:17" s="43" customFormat="1" ht="14.25">
      <c r="A287" s="72" t="s">
        <v>0</v>
      </c>
      <c r="B287" s="68" t="s">
        <v>110</v>
      </c>
      <c r="C287" s="68" t="s">
        <v>55</v>
      </c>
      <c r="D287" s="59" t="str">
        <f t="shared" si="9"/>
        <v>07.195.015</v>
      </c>
      <c r="E287" s="211" t="s">
        <v>352</v>
      </c>
      <c r="F287" s="50" t="s">
        <v>75</v>
      </c>
      <c r="G287" s="311"/>
      <c r="H287" s="238"/>
      <c r="I287" s="238"/>
      <c r="J287" s="238"/>
      <c r="K287" s="238"/>
      <c r="L287" s="238"/>
      <c r="M287" s="238"/>
      <c r="N287" s="238"/>
      <c r="O287" s="97"/>
      <c r="P287" s="314"/>
      <c r="Q287" s="154">
        <f t="shared" si="10"/>
        <v>0</v>
      </c>
    </row>
    <row r="288" spans="1:17" s="43" customFormat="1" ht="14.25">
      <c r="A288" s="72"/>
      <c r="B288" s="68"/>
      <c r="C288" s="68"/>
      <c r="D288" s="59" t="str">
        <f t="shared" si="9"/>
        <v/>
      </c>
      <c r="E288" s="211"/>
      <c r="F288" s="50"/>
      <c r="G288" s="311"/>
      <c r="H288" s="238"/>
      <c r="I288" s="238"/>
      <c r="J288" s="238"/>
      <c r="K288" s="238"/>
      <c r="L288" s="238"/>
      <c r="M288" s="238"/>
      <c r="N288" s="238"/>
      <c r="O288" s="97"/>
      <c r="P288" s="314"/>
      <c r="Q288" s="154">
        <f t="shared" si="10"/>
        <v>0</v>
      </c>
    </row>
    <row r="289" spans="1:17" s="43" customFormat="1" ht="15">
      <c r="A289" s="72" t="s">
        <v>0</v>
      </c>
      <c r="B289" s="68" t="s">
        <v>103</v>
      </c>
      <c r="C289" s="68"/>
      <c r="D289" s="59" t="str">
        <f t="shared" si="9"/>
        <v>07.200</v>
      </c>
      <c r="E289" s="214" t="s">
        <v>353</v>
      </c>
      <c r="F289" s="50"/>
      <c r="G289" s="311"/>
      <c r="H289" s="238"/>
      <c r="I289" s="238"/>
      <c r="J289" s="238"/>
      <c r="K289" s="238"/>
      <c r="L289" s="238"/>
      <c r="M289" s="238"/>
      <c r="N289" s="238"/>
      <c r="O289" s="97"/>
      <c r="P289" s="314"/>
      <c r="Q289" s="154">
        <f t="shared" si="10"/>
        <v>0</v>
      </c>
    </row>
    <row r="290" spans="1:17" s="43" customFormat="1" ht="14.25">
      <c r="A290" s="72" t="s">
        <v>0</v>
      </c>
      <c r="B290" s="68" t="s">
        <v>103</v>
      </c>
      <c r="C290" s="68" t="s">
        <v>53</v>
      </c>
      <c r="D290" s="59" t="str">
        <f t="shared" si="9"/>
        <v>07.200.005</v>
      </c>
      <c r="E290" s="211" t="s">
        <v>231</v>
      </c>
      <c r="F290" s="50" t="s">
        <v>70</v>
      </c>
      <c r="G290" s="311"/>
      <c r="H290" s="238"/>
      <c r="I290" s="238"/>
      <c r="J290" s="238"/>
      <c r="K290" s="238"/>
      <c r="L290" s="238"/>
      <c r="M290" s="238"/>
      <c r="N290" s="238"/>
      <c r="O290" s="97"/>
      <c r="P290" s="314"/>
      <c r="Q290" s="154">
        <f t="shared" si="10"/>
        <v>0</v>
      </c>
    </row>
    <row r="291" spans="1:17" s="43" customFormat="1" ht="14.25">
      <c r="A291" s="72" t="s">
        <v>0</v>
      </c>
      <c r="B291" s="68" t="s">
        <v>103</v>
      </c>
      <c r="C291" s="68" t="s">
        <v>54</v>
      </c>
      <c r="D291" s="59" t="str">
        <f t="shared" si="9"/>
        <v>07.200.010</v>
      </c>
      <c r="E291" s="211" t="s">
        <v>342</v>
      </c>
      <c r="F291" s="50" t="s">
        <v>70</v>
      </c>
      <c r="G291" s="311"/>
      <c r="H291" s="238"/>
      <c r="I291" s="238"/>
      <c r="J291" s="238"/>
      <c r="K291" s="238"/>
      <c r="L291" s="238"/>
      <c r="M291" s="238"/>
      <c r="N291" s="238"/>
      <c r="O291" s="97"/>
      <c r="P291" s="314"/>
      <c r="Q291" s="154">
        <f t="shared" si="10"/>
        <v>0</v>
      </c>
    </row>
    <row r="292" spans="1:17" s="43" customFormat="1" ht="14.25">
      <c r="A292" s="72" t="s">
        <v>0</v>
      </c>
      <c r="B292" s="68" t="s">
        <v>103</v>
      </c>
      <c r="C292" s="68" t="s">
        <v>55</v>
      </c>
      <c r="D292" s="59" t="str">
        <f t="shared" si="9"/>
        <v>07.200.015</v>
      </c>
      <c r="E292" s="211" t="s">
        <v>227</v>
      </c>
      <c r="F292" s="50" t="s">
        <v>70</v>
      </c>
      <c r="G292" s="311"/>
      <c r="H292" s="238"/>
      <c r="I292" s="238"/>
      <c r="J292" s="238"/>
      <c r="K292" s="238"/>
      <c r="L292" s="238"/>
      <c r="M292" s="238"/>
      <c r="N292" s="238"/>
      <c r="O292" s="97"/>
      <c r="P292" s="314"/>
      <c r="Q292" s="154">
        <f t="shared" si="10"/>
        <v>0</v>
      </c>
    </row>
    <row r="293" spans="1:17" s="43" customFormat="1" ht="14.25">
      <c r="A293" s="72" t="s">
        <v>0</v>
      </c>
      <c r="B293" s="68" t="s">
        <v>103</v>
      </c>
      <c r="C293" s="68" t="s">
        <v>56</v>
      </c>
      <c r="D293" s="59" t="str">
        <f t="shared" si="9"/>
        <v>07.200.020</v>
      </c>
      <c r="E293" s="211" t="s">
        <v>228</v>
      </c>
      <c r="F293" s="50" t="s">
        <v>70</v>
      </c>
      <c r="G293" s="311"/>
      <c r="H293" s="238"/>
      <c r="I293" s="238"/>
      <c r="J293" s="238"/>
      <c r="K293" s="238"/>
      <c r="L293" s="238"/>
      <c r="M293" s="238"/>
      <c r="N293" s="238"/>
      <c r="O293" s="97"/>
      <c r="P293" s="314"/>
      <c r="Q293" s="154">
        <f t="shared" si="10"/>
        <v>0</v>
      </c>
    </row>
    <row r="294" spans="1:17" s="43" customFormat="1" ht="14.25">
      <c r="A294" s="72" t="s">
        <v>0</v>
      </c>
      <c r="B294" s="68" t="s">
        <v>103</v>
      </c>
      <c r="C294" s="68" t="s">
        <v>57</v>
      </c>
      <c r="D294" s="59" t="str">
        <f>IF(A294=0,"",IF(C294=0,A294&amp;"."&amp;B294,A294&amp;"."&amp;B294&amp;"."&amp;C294))</f>
        <v>07.200.025</v>
      </c>
      <c r="E294" s="211" t="s">
        <v>229</v>
      </c>
      <c r="F294" s="50" t="s">
        <v>70</v>
      </c>
      <c r="G294" s="311"/>
      <c r="H294" s="238"/>
      <c r="I294" s="238"/>
      <c r="J294" s="238"/>
      <c r="K294" s="238"/>
      <c r="L294" s="238"/>
      <c r="M294" s="238"/>
      <c r="N294" s="238"/>
      <c r="O294" s="97"/>
      <c r="P294" s="314"/>
      <c r="Q294" s="154">
        <f t="shared" si="10"/>
        <v>0</v>
      </c>
    </row>
    <row r="295" spans="1:17" s="43" customFormat="1" ht="14.25">
      <c r="A295" s="72"/>
      <c r="B295" s="68"/>
      <c r="C295" s="68"/>
      <c r="D295" s="59"/>
      <c r="E295" s="80"/>
      <c r="F295" s="50"/>
      <c r="G295" s="311"/>
      <c r="H295" s="238"/>
      <c r="I295" s="238"/>
      <c r="J295" s="238"/>
      <c r="K295" s="238"/>
      <c r="L295" s="238"/>
      <c r="M295" s="238"/>
      <c r="N295" s="238"/>
      <c r="O295" s="97"/>
      <c r="P295" s="314"/>
      <c r="Q295" s="154">
        <f t="shared" si="10"/>
        <v>0</v>
      </c>
    </row>
    <row r="296" spans="1:17" s="43" customFormat="1" ht="15">
      <c r="A296" s="72"/>
      <c r="B296" s="68" t="s">
        <v>25</v>
      </c>
      <c r="C296" s="68"/>
      <c r="D296" s="59" t="str">
        <f t="shared" ref="D296:D319" si="11">IF(A296=0,"",IF(C296=0,A296&amp;"."&amp;B296,A296&amp;"."&amp;B296&amp;"."&amp;C296))</f>
        <v/>
      </c>
      <c r="E296" s="84" t="s">
        <v>354</v>
      </c>
      <c r="F296" s="50"/>
      <c r="G296" s="311"/>
      <c r="H296" s="238"/>
      <c r="I296" s="238"/>
      <c r="J296" s="238"/>
      <c r="K296" s="238"/>
      <c r="L296" s="238"/>
      <c r="M296" s="238"/>
      <c r="N296" s="238"/>
      <c r="O296" s="97"/>
      <c r="P296" s="314"/>
      <c r="Q296" s="154">
        <f t="shared" si="10"/>
        <v>0</v>
      </c>
    </row>
    <row r="297" spans="1:17" s="43" customFormat="1" ht="15">
      <c r="A297" s="72"/>
      <c r="B297" s="68" t="s">
        <v>25</v>
      </c>
      <c r="C297" s="68"/>
      <c r="D297" s="59" t="str">
        <f t="shared" si="11"/>
        <v/>
      </c>
      <c r="E297" s="84"/>
      <c r="F297" s="50"/>
      <c r="G297" s="311"/>
      <c r="H297" s="238"/>
      <c r="I297" s="238"/>
      <c r="J297" s="238"/>
      <c r="K297" s="238"/>
      <c r="L297" s="238"/>
      <c r="M297" s="238"/>
      <c r="N297" s="238"/>
      <c r="O297" s="97"/>
      <c r="P297" s="314"/>
      <c r="Q297" s="154">
        <f t="shared" si="10"/>
        <v>0</v>
      </c>
    </row>
    <row r="298" spans="1:17" s="43" customFormat="1" ht="30">
      <c r="A298" s="72" t="s">
        <v>0</v>
      </c>
      <c r="B298" s="68" t="s">
        <v>104</v>
      </c>
      <c r="C298" s="68"/>
      <c r="D298" s="59" t="str">
        <f t="shared" si="11"/>
        <v>07.205</v>
      </c>
      <c r="E298" s="84" t="s">
        <v>288</v>
      </c>
      <c r="F298" s="50"/>
      <c r="G298" s="311"/>
      <c r="H298" s="238"/>
      <c r="I298" s="238"/>
      <c r="J298" s="238"/>
      <c r="K298" s="238"/>
      <c r="L298" s="238"/>
      <c r="M298" s="238"/>
      <c r="N298" s="238"/>
      <c r="O298" s="97"/>
      <c r="P298" s="314"/>
      <c r="Q298" s="154">
        <f t="shared" si="10"/>
        <v>0</v>
      </c>
    </row>
    <row r="299" spans="1:17" s="43" customFormat="1" ht="14.25">
      <c r="A299" s="72" t="s">
        <v>0</v>
      </c>
      <c r="B299" s="68" t="s">
        <v>104</v>
      </c>
      <c r="C299" s="68" t="s">
        <v>53</v>
      </c>
      <c r="D299" s="59" t="str">
        <f t="shared" si="11"/>
        <v>07.205.005</v>
      </c>
      <c r="E299" s="85" t="s">
        <v>518</v>
      </c>
      <c r="F299" s="50" t="s">
        <v>24</v>
      </c>
      <c r="G299" s="311"/>
      <c r="H299" s="238"/>
      <c r="I299" s="238"/>
      <c r="J299" s="238"/>
      <c r="K299" s="238"/>
      <c r="L299" s="238"/>
      <c r="M299" s="238"/>
      <c r="N299" s="238"/>
      <c r="O299" s="97"/>
      <c r="P299" s="314"/>
      <c r="Q299" s="154">
        <f t="shared" si="10"/>
        <v>0</v>
      </c>
    </row>
    <row r="300" spans="1:17" s="43" customFormat="1" ht="14.25">
      <c r="A300" s="72" t="s">
        <v>0</v>
      </c>
      <c r="B300" s="68" t="s">
        <v>104</v>
      </c>
      <c r="C300" s="68" t="s">
        <v>54</v>
      </c>
      <c r="D300" s="59" t="str">
        <f t="shared" si="11"/>
        <v>07.205.010</v>
      </c>
      <c r="E300" s="211" t="s">
        <v>226</v>
      </c>
      <c r="F300" s="50" t="s">
        <v>70</v>
      </c>
      <c r="G300" s="311"/>
      <c r="H300" s="238"/>
      <c r="I300" s="238"/>
      <c r="J300" s="238"/>
      <c r="K300" s="238"/>
      <c r="L300" s="238"/>
      <c r="M300" s="238"/>
      <c r="N300" s="238"/>
      <c r="O300" s="97"/>
      <c r="P300" s="314"/>
      <c r="Q300" s="154">
        <f t="shared" si="10"/>
        <v>0</v>
      </c>
    </row>
    <row r="301" spans="1:17" s="43" customFormat="1" ht="14.25">
      <c r="A301" s="72" t="s">
        <v>0</v>
      </c>
      <c r="B301" s="68" t="s">
        <v>104</v>
      </c>
      <c r="C301" s="68" t="s">
        <v>55</v>
      </c>
      <c r="D301" s="59" t="str">
        <f t="shared" si="11"/>
        <v>07.205.015</v>
      </c>
      <c r="E301" s="85" t="s">
        <v>219</v>
      </c>
      <c r="F301" s="50" t="s">
        <v>70</v>
      </c>
      <c r="G301" s="311"/>
      <c r="H301" s="238"/>
      <c r="I301" s="238"/>
      <c r="J301" s="238"/>
      <c r="K301" s="238"/>
      <c r="L301" s="238"/>
      <c r="M301" s="238"/>
      <c r="N301" s="238"/>
      <c r="O301" s="97"/>
      <c r="P301" s="314"/>
      <c r="Q301" s="154">
        <f t="shared" si="10"/>
        <v>0</v>
      </c>
    </row>
    <row r="302" spans="1:17" s="43" customFormat="1" ht="14.25">
      <c r="A302" s="72" t="s">
        <v>0</v>
      </c>
      <c r="B302" s="68" t="s">
        <v>104</v>
      </c>
      <c r="C302" s="68" t="s">
        <v>56</v>
      </c>
      <c r="D302" s="59" t="str">
        <f t="shared" si="11"/>
        <v>07.205.020</v>
      </c>
      <c r="E302" s="80" t="s">
        <v>220</v>
      </c>
      <c r="F302" s="50" t="s">
        <v>70</v>
      </c>
      <c r="G302" s="311"/>
      <c r="H302" s="238"/>
      <c r="I302" s="238"/>
      <c r="J302" s="238"/>
      <c r="K302" s="238"/>
      <c r="L302" s="238"/>
      <c r="M302" s="238"/>
      <c r="N302" s="238"/>
      <c r="O302" s="97"/>
      <c r="P302" s="314"/>
      <c r="Q302" s="154">
        <f t="shared" si="10"/>
        <v>0</v>
      </c>
    </row>
    <row r="303" spans="1:17" s="43" customFormat="1" ht="14.25">
      <c r="A303" s="72"/>
      <c r="B303" s="68"/>
      <c r="C303" s="68"/>
      <c r="D303" s="59"/>
      <c r="E303" s="80"/>
      <c r="F303" s="50"/>
      <c r="G303" s="311"/>
      <c r="H303" s="238"/>
      <c r="I303" s="238"/>
      <c r="J303" s="238"/>
      <c r="K303" s="238"/>
      <c r="L303" s="238"/>
      <c r="M303" s="238"/>
      <c r="N303" s="238"/>
      <c r="O303" s="97"/>
      <c r="P303" s="314"/>
      <c r="Q303" s="154">
        <f t="shared" si="10"/>
        <v>0</v>
      </c>
    </row>
    <row r="304" spans="1:17" s="43" customFormat="1" ht="30">
      <c r="A304" s="72" t="s">
        <v>0</v>
      </c>
      <c r="B304" s="68" t="s">
        <v>105</v>
      </c>
      <c r="C304" s="68"/>
      <c r="D304" s="59" t="str">
        <f>IF(A304=0,"",IF(C304=0,A304&amp;"."&amp;B304,A304&amp;"."&amp;B304&amp;"."&amp;C304))</f>
        <v>07.210</v>
      </c>
      <c r="E304" s="84" t="s">
        <v>355</v>
      </c>
      <c r="F304" s="50"/>
      <c r="G304" s="311"/>
      <c r="H304" s="238"/>
      <c r="I304" s="238"/>
      <c r="J304" s="238"/>
      <c r="K304" s="238"/>
      <c r="L304" s="238"/>
      <c r="M304" s="238"/>
      <c r="N304" s="238"/>
      <c r="O304" s="97"/>
      <c r="P304" s="314"/>
      <c r="Q304" s="154">
        <f t="shared" si="10"/>
        <v>0</v>
      </c>
    </row>
    <row r="305" spans="1:17" s="43" customFormat="1" ht="14.25">
      <c r="A305" s="72" t="s">
        <v>0</v>
      </c>
      <c r="B305" s="68" t="s">
        <v>105</v>
      </c>
      <c r="C305" s="68" t="s">
        <v>53</v>
      </c>
      <c r="D305" s="59" t="str">
        <f>IF(A305=0,"",IF(C305=0,A305&amp;"."&amp;B305,A305&amp;"."&amp;B305&amp;"."&amp;C305))</f>
        <v>07.210.005</v>
      </c>
      <c r="E305" s="85" t="s">
        <v>518</v>
      </c>
      <c r="F305" s="50" t="s">
        <v>24</v>
      </c>
      <c r="G305" s="311"/>
      <c r="H305" s="238"/>
      <c r="I305" s="238"/>
      <c r="J305" s="238"/>
      <c r="K305" s="238"/>
      <c r="L305" s="238"/>
      <c r="M305" s="238"/>
      <c r="N305" s="238"/>
      <c r="O305" s="97"/>
      <c r="P305" s="314"/>
      <c r="Q305" s="154">
        <f t="shared" si="10"/>
        <v>0</v>
      </c>
    </row>
    <row r="306" spans="1:17" s="43" customFormat="1" ht="14.25">
      <c r="A306" s="72" t="s">
        <v>0</v>
      </c>
      <c r="B306" s="68" t="s">
        <v>105</v>
      </c>
      <c r="C306" s="68" t="s">
        <v>54</v>
      </c>
      <c r="D306" s="59" t="str">
        <f>IF(A306=0,"",IF(C306=0,A306&amp;"."&amp;B306,A306&amp;"."&amp;B306&amp;"."&amp;C306))</f>
        <v>07.210.010</v>
      </c>
      <c r="E306" s="211" t="s">
        <v>226</v>
      </c>
      <c r="F306" s="50" t="s">
        <v>70</v>
      </c>
      <c r="G306" s="311"/>
      <c r="H306" s="238"/>
      <c r="I306" s="238"/>
      <c r="J306" s="238"/>
      <c r="K306" s="238"/>
      <c r="L306" s="238"/>
      <c r="M306" s="238"/>
      <c r="N306" s="238"/>
      <c r="O306" s="97"/>
      <c r="P306" s="314"/>
      <c r="Q306" s="154">
        <f t="shared" si="10"/>
        <v>0</v>
      </c>
    </row>
    <row r="307" spans="1:17" s="43" customFormat="1" ht="14.25">
      <c r="A307" s="72" t="s">
        <v>0</v>
      </c>
      <c r="B307" s="68" t="s">
        <v>105</v>
      </c>
      <c r="C307" s="68" t="s">
        <v>55</v>
      </c>
      <c r="D307" s="59" t="str">
        <f>IF(A307=0,"",IF(C307=0,A307&amp;"."&amp;B307,A307&amp;"."&amp;B307&amp;"."&amp;C307))</f>
        <v>07.210.015</v>
      </c>
      <c r="E307" s="85" t="s">
        <v>219</v>
      </c>
      <c r="F307" s="50" t="s">
        <v>70</v>
      </c>
      <c r="G307" s="311"/>
      <c r="H307" s="238"/>
      <c r="I307" s="238"/>
      <c r="J307" s="238"/>
      <c r="K307" s="238"/>
      <c r="L307" s="238"/>
      <c r="M307" s="238"/>
      <c r="N307" s="238"/>
      <c r="O307" s="97"/>
      <c r="P307" s="314"/>
      <c r="Q307" s="154">
        <f t="shared" si="10"/>
        <v>0</v>
      </c>
    </row>
    <row r="308" spans="1:17" s="43" customFormat="1" ht="14.25">
      <c r="A308" s="72" t="s">
        <v>0</v>
      </c>
      <c r="B308" s="68" t="s">
        <v>105</v>
      </c>
      <c r="C308" s="68" t="s">
        <v>56</v>
      </c>
      <c r="D308" s="59" t="str">
        <f>IF(A308=0,"",IF(C308=0,A308&amp;"."&amp;B308,A308&amp;"."&amp;B308&amp;"."&amp;C308))</f>
        <v>07.210.020</v>
      </c>
      <c r="E308" s="80" t="s">
        <v>220</v>
      </c>
      <c r="F308" s="50" t="s">
        <v>70</v>
      </c>
      <c r="G308" s="311"/>
      <c r="H308" s="238"/>
      <c r="I308" s="238"/>
      <c r="J308" s="238"/>
      <c r="K308" s="238"/>
      <c r="L308" s="238"/>
      <c r="M308" s="238"/>
      <c r="N308" s="238"/>
      <c r="O308" s="97"/>
      <c r="P308" s="314"/>
      <c r="Q308" s="154">
        <f t="shared" si="10"/>
        <v>0</v>
      </c>
    </row>
    <row r="309" spans="1:17" s="43" customFormat="1" ht="14.25">
      <c r="A309" s="72"/>
      <c r="B309" s="68"/>
      <c r="C309" s="68"/>
      <c r="D309" s="59"/>
      <c r="E309" s="80"/>
      <c r="F309" s="50"/>
      <c r="G309" s="311"/>
      <c r="H309" s="238"/>
      <c r="I309" s="238"/>
      <c r="J309" s="238"/>
      <c r="K309" s="238"/>
      <c r="L309" s="238"/>
      <c r="M309" s="238"/>
      <c r="N309" s="238"/>
      <c r="O309" s="97"/>
      <c r="P309" s="314"/>
      <c r="Q309" s="154">
        <f t="shared" si="10"/>
        <v>0</v>
      </c>
    </row>
    <row r="310" spans="1:17" s="43" customFormat="1" ht="30">
      <c r="A310" s="72" t="s">
        <v>0</v>
      </c>
      <c r="B310" s="68" t="s">
        <v>106</v>
      </c>
      <c r="C310" s="68"/>
      <c r="D310" s="59" t="str">
        <f>IF(A310=0,"",IF(C310=0,A310&amp;"."&amp;B310,A310&amp;"."&amp;B310&amp;"."&amp;C310))</f>
        <v>07.215</v>
      </c>
      <c r="E310" s="84" t="s">
        <v>289</v>
      </c>
      <c r="F310" s="50"/>
      <c r="G310" s="311"/>
      <c r="H310" s="238"/>
      <c r="I310" s="238"/>
      <c r="J310" s="238"/>
      <c r="K310" s="238"/>
      <c r="L310" s="238"/>
      <c r="M310" s="238"/>
      <c r="N310" s="238"/>
      <c r="O310" s="97"/>
      <c r="P310" s="314"/>
      <c r="Q310" s="154">
        <f t="shared" si="10"/>
        <v>0</v>
      </c>
    </row>
    <row r="311" spans="1:17" s="43" customFormat="1" ht="14.25">
      <c r="A311" s="72" t="s">
        <v>0</v>
      </c>
      <c r="B311" s="68" t="s">
        <v>106</v>
      </c>
      <c r="C311" s="68" t="s">
        <v>53</v>
      </c>
      <c r="D311" s="59" t="str">
        <f>IF(A311=0,"",IF(C311=0,A311&amp;"."&amp;B311,A311&amp;"."&amp;B311&amp;"."&amp;C311))</f>
        <v>07.215.005</v>
      </c>
      <c r="E311" s="85" t="s">
        <v>518</v>
      </c>
      <c r="F311" s="50" t="s">
        <v>24</v>
      </c>
      <c r="G311" s="311"/>
      <c r="H311" s="238"/>
      <c r="I311" s="238"/>
      <c r="J311" s="238"/>
      <c r="K311" s="238"/>
      <c r="L311" s="238"/>
      <c r="M311" s="238"/>
      <c r="N311" s="238"/>
      <c r="O311" s="97"/>
      <c r="P311" s="314"/>
      <c r="Q311" s="154">
        <f t="shared" si="10"/>
        <v>0</v>
      </c>
    </row>
    <row r="312" spans="1:17" s="43" customFormat="1" ht="14.25">
      <c r="A312" s="72" t="s">
        <v>0</v>
      </c>
      <c r="B312" s="68" t="s">
        <v>106</v>
      </c>
      <c r="C312" s="68" t="s">
        <v>54</v>
      </c>
      <c r="D312" s="59" t="str">
        <f>IF(A312=0,"",IF(C312=0,A312&amp;"."&amp;B312,A312&amp;"."&amp;B312&amp;"."&amp;C312))</f>
        <v>07.215.010</v>
      </c>
      <c r="E312" s="211" t="s">
        <v>226</v>
      </c>
      <c r="F312" s="50" t="s">
        <v>70</v>
      </c>
      <c r="G312" s="311"/>
      <c r="H312" s="238"/>
      <c r="I312" s="238"/>
      <c r="J312" s="238"/>
      <c r="K312" s="238"/>
      <c r="L312" s="238"/>
      <c r="M312" s="238"/>
      <c r="N312" s="238"/>
      <c r="O312" s="97"/>
      <c r="P312" s="314"/>
      <c r="Q312" s="154">
        <f t="shared" si="10"/>
        <v>0</v>
      </c>
    </row>
    <row r="313" spans="1:17" s="43" customFormat="1" ht="14.25">
      <c r="A313" s="72" t="s">
        <v>0</v>
      </c>
      <c r="B313" s="68" t="s">
        <v>106</v>
      </c>
      <c r="C313" s="68" t="s">
        <v>55</v>
      </c>
      <c r="D313" s="59" t="str">
        <f>IF(A313=0,"",IF(C313=0,A313&amp;"."&amp;B313,A313&amp;"."&amp;B313&amp;"."&amp;C313))</f>
        <v>07.215.015</v>
      </c>
      <c r="E313" s="85" t="s">
        <v>219</v>
      </c>
      <c r="F313" s="50" t="s">
        <v>70</v>
      </c>
      <c r="G313" s="311"/>
      <c r="H313" s="238"/>
      <c r="I313" s="238"/>
      <c r="J313" s="238"/>
      <c r="K313" s="238"/>
      <c r="L313" s="238"/>
      <c r="M313" s="238"/>
      <c r="N313" s="238"/>
      <c r="O313" s="97"/>
      <c r="P313" s="314"/>
      <c r="Q313" s="154">
        <f t="shared" si="10"/>
        <v>0</v>
      </c>
    </row>
    <row r="314" spans="1:17" s="43" customFormat="1" ht="14.25">
      <c r="A314" s="72" t="s">
        <v>0</v>
      </c>
      <c r="B314" s="68" t="s">
        <v>106</v>
      </c>
      <c r="C314" s="68" t="s">
        <v>56</v>
      </c>
      <c r="D314" s="59" t="str">
        <f>IF(A314=0,"",IF(C314=0,A314&amp;"."&amp;B314,A314&amp;"."&amp;B314&amp;"."&amp;C314))</f>
        <v>07.215.020</v>
      </c>
      <c r="E314" s="80" t="s">
        <v>220</v>
      </c>
      <c r="F314" s="50" t="s">
        <v>70</v>
      </c>
      <c r="G314" s="311"/>
      <c r="H314" s="238"/>
      <c r="I314" s="238"/>
      <c r="J314" s="238"/>
      <c r="K314" s="238"/>
      <c r="L314" s="238"/>
      <c r="M314" s="238"/>
      <c r="N314" s="238"/>
      <c r="O314" s="97"/>
      <c r="P314" s="314">
        <v>35000</v>
      </c>
      <c r="Q314" s="154">
        <f t="shared" si="10"/>
        <v>0</v>
      </c>
    </row>
    <row r="315" spans="1:17" s="43" customFormat="1" ht="15">
      <c r="A315" s="72"/>
      <c r="B315" s="68" t="s">
        <v>25</v>
      </c>
      <c r="C315" s="68"/>
      <c r="D315" s="59" t="str">
        <f t="shared" si="11"/>
        <v/>
      </c>
      <c r="E315" s="214"/>
      <c r="F315" s="50"/>
      <c r="G315" s="311"/>
      <c r="H315" s="238"/>
      <c r="I315" s="238"/>
      <c r="J315" s="238"/>
      <c r="K315" s="238"/>
      <c r="L315" s="238"/>
      <c r="M315" s="238"/>
      <c r="N315" s="238"/>
      <c r="O315" s="97"/>
      <c r="P315" s="314"/>
      <c r="Q315" s="154">
        <f t="shared" si="10"/>
        <v>0</v>
      </c>
    </row>
    <row r="316" spans="1:17" s="43" customFormat="1" ht="15">
      <c r="A316" s="72" t="s">
        <v>0</v>
      </c>
      <c r="B316" s="68" t="s">
        <v>107</v>
      </c>
      <c r="C316" s="68"/>
      <c r="D316" s="59" t="str">
        <f t="shared" si="11"/>
        <v>07.220</v>
      </c>
      <c r="E316" s="84" t="s">
        <v>290</v>
      </c>
      <c r="F316" s="50"/>
      <c r="G316" s="311"/>
      <c r="H316" s="238"/>
      <c r="I316" s="238"/>
      <c r="J316" s="238"/>
      <c r="K316" s="238"/>
      <c r="L316" s="238"/>
      <c r="M316" s="238"/>
      <c r="N316" s="238"/>
      <c r="O316" s="97"/>
      <c r="P316" s="314"/>
      <c r="Q316" s="154">
        <f t="shared" si="10"/>
        <v>0</v>
      </c>
    </row>
    <row r="317" spans="1:17" s="43" customFormat="1" ht="14.25">
      <c r="A317" s="72" t="s">
        <v>0</v>
      </c>
      <c r="B317" s="68" t="s">
        <v>107</v>
      </c>
      <c r="C317" s="68" t="s">
        <v>53</v>
      </c>
      <c r="D317" s="59" t="str">
        <f t="shared" si="11"/>
        <v>07.220.005</v>
      </c>
      <c r="E317" s="80" t="s">
        <v>30</v>
      </c>
      <c r="F317" s="50" t="s">
        <v>70</v>
      </c>
      <c r="G317" s="311"/>
      <c r="H317" s="238"/>
      <c r="I317" s="238"/>
      <c r="J317" s="238"/>
      <c r="K317" s="238"/>
      <c r="L317" s="238"/>
      <c r="M317" s="238"/>
      <c r="N317" s="238"/>
      <c r="O317" s="97"/>
      <c r="P317" s="314">
        <v>10000</v>
      </c>
      <c r="Q317" s="154">
        <f t="shared" si="10"/>
        <v>0</v>
      </c>
    </row>
    <row r="318" spans="1:17" s="43" customFormat="1" ht="14.25">
      <c r="A318" s="72" t="s">
        <v>0</v>
      </c>
      <c r="B318" s="68" t="s">
        <v>107</v>
      </c>
      <c r="C318" s="68" t="s">
        <v>54</v>
      </c>
      <c r="D318" s="59" t="str">
        <f t="shared" si="11"/>
        <v>07.220.010</v>
      </c>
      <c r="E318" s="80" t="s">
        <v>29</v>
      </c>
      <c r="F318" s="50" t="s">
        <v>70</v>
      </c>
      <c r="G318" s="311"/>
      <c r="H318" s="238"/>
      <c r="I318" s="238"/>
      <c r="J318" s="238"/>
      <c r="K318" s="238"/>
      <c r="L318" s="238"/>
      <c r="M318" s="238"/>
      <c r="N318" s="238"/>
      <c r="O318" s="97"/>
      <c r="P318" s="314">
        <v>15000</v>
      </c>
      <c r="Q318" s="154">
        <f t="shared" si="10"/>
        <v>0</v>
      </c>
    </row>
    <row r="319" spans="1:17" s="43" customFormat="1" ht="14.25">
      <c r="A319" s="72" t="s">
        <v>0</v>
      </c>
      <c r="B319" s="68" t="s">
        <v>107</v>
      </c>
      <c r="C319" s="68" t="s">
        <v>55</v>
      </c>
      <c r="D319" s="59" t="str">
        <f t="shared" si="11"/>
        <v>07.220.015</v>
      </c>
      <c r="E319" s="80" t="s">
        <v>28</v>
      </c>
      <c r="F319" s="50" t="s">
        <v>70</v>
      </c>
      <c r="G319" s="311"/>
      <c r="H319" s="238"/>
      <c r="I319" s="238"/>
      <c r="J319" s="238"/>
      <c r="K319" s="238"/>
      <c r="L319" s="238"/>
      <c r="M319" s="238"/>
      <c r="N319" s="238"/>
      <c r="O319" s="97"/>
      <c r="P319" s="314">
        <v>2000</v>
      </c>
      <c r="Q319" s="154">
        <f t="shared" si="10"/>
        <v>0</v>
      </c>
    </row>
    <row r="320" spans="1:17" s="43" customFormat="1" ht="14.25">
      <c r="A320" s="72"/>
      <c r="B320" s="68"/>
      <c r="C320" s="68"/>
      <c r="D320" s="59"/>
      <c r="E320" s="80"/>
      <c r="F320" s="50"/>
      <c r="G320" s="311"/>
      <c r="H320" s="238"/>
      <c r="I320" s="238"/>
      <c r="J320" s="238"/>
      <c r="K320" s="238"/>
      <c r="L320" s="238"/>
      <c r="M320" s="238"/>
      <c r="N320" s="238"/>
      <c r="O320" s="97"/>
      <c r="P320" s="314"/>
      <c r="Q320" s="154">
        <f t="shared" si="10"/>
        <v>0</v>
      </c>
    </row>
    <row r="321" spans="1:17" s="43" customFormat="1" ht="15">
      <c r="A321" s="72"/>
      <c r="B321" s="68"/>
      <c r="C321" s="68"/>
      <c r="D321" s="278"/>
      <c r="E321" s="285" t="s">
        <v>356</v>
      </c>
      <c r="F321" s="280"/>
      <c r="G321" s="316"/>
      <c r="H321" s="282"/>
      <c r="I321" s="282"/>
      <c r="J321" s="282"/>
      <c r="K321" s="282"/>
      <c r="L321" s="282"/>
      <c r="M321" s="282"/>
      <c r="N321" s="282"/>
      <c r="O321" s="97"/>
      <c r="P321" s="317"/>
      <c r="Q321" s="154">
        <f t="shared" si="10"/>
        <v>0</v>
      </c>
    </row>
    <row r="322" spans="1:17" s="43" customFormat="1" ht="14.25">
      <c r="A322" s="72"/>
      <c r="B322" s="68"/>
      <c r="C322" s="68"/>
      <c r="D322" s="278"/>
      <c r="E322" s="279"/>
      <c r="F322" s="280"/>
      <c r="G322" s="316"/>
      <c r="H322" s="282"/>
      <c r="I322" s="282"/>
      <c r="J322" s="282"/>
      <c r="K322" s="282"/>
      <c r="L322" s="282"/>
      <c r="M322" s="282"/>
      <c r="N322" s="282"/>
      <c r="O322" s="97"/>
      <c r="P322" s="317"/>
      <c r="Q322" s="154">
        <f t="shared" si="10"/>
        <v>0</v>
      </c>
    </row>
    <row r="323" spans="1:17" s="43" customFormat="1" ht="15">
      <c r="A323" s="72" t="s">
        <v>0</v>
      </c>
      <c r="B323" s="68" t="s">
        <v>94</v>
      </c>
      <c r="C323" s="68"/>
      <c r="D323" s="59" t="str">
        <f>IF(A323=0,"",IF(C323=0,A323&amp;"."&amp;B323,A323&amp;"."&amp;B323&amp;"."&amp;C323))</f>
        <v>07.500</v>
      </c>
      <c r="E323" s="285" t="s">
        <v>357</v>
      </c>
      <c r="F323" s="280"/>
      <c r="G323" s="316"/>
      <c r="H323" s="282"/>
      <c r="I323" s="282"/>
      <c r="J323" s="282"/>
      <c r="K323" s="282"/>
      <c r="L323" s="282"/>
      <c r="M323" s="282"/>
      <c r="N323" s="282"/>
      <c r="O323" s="97"/>
      <c r="P323" s="317"/>
      <c r="Q323" s="154">
        <f t="shared" si="10"/>
        <v>0</v>
      </c>
    </row>
    <row r="324" spans="1:17" s="43" customFormat="1" ht="14.25">
      <c r="A324" s="72"/>
      <c r="B324" s="68"/>
      <c r="C324" s="68"/>
      <c r="D324" s="59"/>
      <c r="E324" s="85" t="s">
        <v>518</v>
      </c>
      <c r="F324" s="50" t="s">
        <v>24</v>
      </c>
      <c r="G324" s="316"/>
      <c r="H324" s="282"/>
      <c r="I324" s="282"/>
      <c r="J324" s="282"/>
      <c r="K324" s="282"/>
      <c r="L324" s="282"/>
      <c r="M324" s="282"/>
      <c r="N324" s="282"/>
      <c r="O324" s="97"/>
      <c r="P324" s="317"/>
      <c r="Q324" s="154">
        <f t="shared" si="10"/>
        <v>0</v>
      </c>
    </row>
    <row r="325" spans="1:17" s="43" customFormat="1" ht="14.25">
      <c r="A325" s="72" t="s">
        <v>0</v>
      </c>
      <c r="B325" s="68" t="s">
        <v>94</v>
      </c>
      <c r="C325" s="68" t="s">
        <v>53</v>
      </c>
      <c r="D325" s="59" t="str">
        <f>IF(A325=0,"",IF(C325=0,A325&amp;"."&amp;B325,A325&amp;"."&amp;B325&amp;"."&amp;C325))</f>
        <v>07.500.005</v>
      </c>
      <c r="E325" s="211" t="s">
        <v>358</v>
      </c>
      <c r="F325" s="50" t="s">
        <v>26</v>
      </c>
      <c r="G325" s="316"/>
      <c r="H325" s="282"/>
      <c r="I325" s="282"/>
      <c r="J325" s="282"/>
      <c r="K325" s="282"/>
      <c r="L325" s="282"/>
      <c r="M325" s="282"/>
      <c r="N325" s="282"/>
      <c r="O325" s="97"/>
      <c r="P325" s="317"/>
      <c r="Q325" s="154">
        <f t="shared" si="10"/>
        <v>0</v>
      </c>
    </row>
    <row r="326" spans="1:17" s="43" customFormat="1" ht="14.25">
      <c r="A326" s="72" t="s">
        <v>0</v>
      </c>
      <c r="B326" s="68" t="s">
        <v>94</v>
      </c>
      <c r="C326" s="68" t="s">
        <v>54</v>
      </c>
      <c r="D326" s="59" t="str">
        <f>IF(A326=0,"",IF(C326=0,A326&amp;"."&amp;B326,A326&amp;"."&amp;B326&amp;"."&amp;C326))</f>
        <v>07.500.010</v>
      </c>
      <c r="E326" s="211" t="s">
        <v>359</v>
      </c>
      <c r="F326" s="50" t="s">
        <v>26</v>
      </c>
      <c r="G326" s="316"/>
      <c r="H326" s="282"/>
      <c r="I326" s="282"/>
      <c r="J326" s="282"/>
      <c r="K326" s="282"/>
      <c r="L326" s="282"/>
      <c r="M326" s="282"/>
      <c r="N326" s="282"/>
      <c r="O326" s="97"/>
      <c r="P326" s="317"/>
      <c r="Q326" s="154">
        <f t="shared" si="10"/>
        <v>0</v>
      </c>
    </row>
    <row r="327" spans="1:17" s="43" customFormat="1" ht="14.25">
      <c r="A327" s="72" t="s">
        <v>0</v>
      </c>
      <c r="B327" s="68" t="s">
        <v>94</v>
      </c>
      <c r="C327" s="68" t="s">
        <v>55</v>
      </c>
      <c r="D327" s="59" t="str">
        <f>IF(A327=0,"",IF(C327=0,A327&amp;"."&amp;B327,A327&amp;"."&amp;B327&amp;"."&amp;C327))</f>
        <v>07.500.015</v>
      </c>
      <c r="E327" s="211" t="s">
        <v>360</v>
      </c>
      <c r="F327" s="50" t="s">
        <v>26</v>
      </c>
      <c r="G327" s="316"/>
      <c r="H327" s="282"/>
      <c r="I327" s="282"/>
      <c r="J327" s="282"/>
      <c r="K327" s="282"/>
      <c r="L327" s="282"/>
      <c r="M327" s="282"/>
      <c r="N327" s="282"/>
      <c r="O327" s="97"/>
      <c r="P327" s="317"/>
      <c r="Q327" s="154">
        <f t="shared" ref="Q327:Q374" si="12">G327*P327</f>
        <v>0</v>
      </c>
    </row>
    <row r="328" spans="1:17" s="43" customFormat="1" ht="14.25">
      <c r="A328" s="72"/>
      <c r="B328" s="68"/>
      <c r="C328" s="68"/>
      <c r="D328" s="278"/>
      <c r="E328" s="279"/>
      <c r="F328" s="280"/>
      <c r="G328" s="316"/>
      <c r="H328" s="282"/>
      <c r="I328" s="282"/>
      <c r="J328" s="282"/>
      <c r="K328" s="282"/>
      <c r="L328" s="282"/>
      <c r="M328" s="282"/>
      <c r="N328" s="282"/>
      <c r="O328" s="97"/>
      <c r="P328" s="317"/>
      <c r="Q328" s="154">
        <f t="shared" si="12"/>
        <v>0</v>
      </c>
    </row>
    <row r="329" spans="1:17" s="43" customFormat="1" ht="15">
      <c r="A329" s="72" t="s">
        <v>0</v>
      </c>
      <c r="B329" s="68" t="s">
        <v>95</v>
      </c>
      <c r="C329" s="68"/>
      <c r="D329" s="59" t="str">
        <f>IF(A329=0,"",IF(C329=0,A329&amp;"."&amp;B329,A329&amp;"."&amp;B329&amp;"."&amp;C329))</f>
        <v>07.505</v>
      </c>
      <c r="E329" s="285" t="s">
        <v>516</v>
      </c>
      <c r="F329" s="280"/>
      <c r="G329" s="316"/>
      <c r="H329" s="282"/>
      <c r="I329" s="282"/>
      <c r="J329" s="282"/>
      <c r="K329" s="282"/>
      <c r="L329" s="282"/>
      <c r="M329" s="282"/>
      <c r="N329" s="282"/>
      <c r="O329" s="97"/>
      <c r="P329" s="317"/>
      <c r="Q329" s="154">
        <f t="shared" si="12"/>
        <v>0</v>
      </c>
    </row>
    <row r="330" spans="1:17" s="43" customFormat="1" ht="14.25">
      <c r="A330" s="72"/>
      <c r="B330" s="68"/>
      <c r="C330" s="68"/>
      <c r="D330" s="59"/>
      <c r="E330" s="85" t="s">
        <v>518</v>
      </c>
      <c r="F330" s="50" t="s">
        <v>24</v>
      </c>
      <c r="G330" s="316"/>
      <c r="H330" s="282"/>
      <c r="I330" s="282"/>
      <c r="J330" s="282"/>
      <c r="K330" s="282"/>
      <c r="L330" s="282"/>
      <c r="M330" s="282"/>
      <c r="N330" s="282"/>
      <c r="O330" s="97"/>
      <c r="P330" s="317"/>
      <c r="Q330" s="154">
        <f t="shared" si="12"/>
        <v>0</v>
      </c>
    </row>
    <row r="331" spans="1:17" s="43" customFormat="1" ht="14.25">
      <c r="A331" s="72" t="s">
        <v>0</v>
      </c>
      <c r="B331" s="68" t="s">
        <v>95</v>
      </c>
      <c r="C331" s="68" t="s">
        <v>53</v>
      </c>
      <c r="D331" s="59" t="str">
        <f t="shared" ref="D331:D339" si="13">IF(A331=0,"",IF(C331=0,A331&amp;"."&amp;B331,A331&amp;"."&amp;B331&amp;"."&amp;C331))</f>
        <v>07.505.005</v>
      </c>
      <c r="E331" s="211" t="s">
        <v>358</v>
      </c>
      <c r="F331" s="50" t="s">
        <v>26</v>
      </c>
      <c r="G331" s="316"/>
      <c r="H331" s="282"/>
      <c r="I331" s="282"/>
      <c r="J331" s="282"/>
      <c r="K331" s="282"/>
      <c r="L331" s="282"/>
      <c r="M331" s="282"/>
      <c r="N331" s="282"/>
      <c r="O331" s="97"/>
      <c r="P331" s="317"/>
      <c r="Q331" s="154">
        <f t="shared" si="12"/>
        <v>0</v>
      </c>
    </row>
    <row r="332" spans="1:17" s="43" customFormat="1" ht="14.25">
      <c r="A332" s="72" t="s">
        <v>0</v>
      </c>
      <c r="B332" s="68" t="s">
        <v>95</v>
      </c>
      <c r="C332" s="68" t="s">
        <v>54</v>
      </c>
      <c r="D332" s="59" t="str">
        <f t="shared" si="13"/>
        <v>07.505.010</v>
      </c>
      <c r="E332" s="211" t="s">
        <v>359</v>
      </c>
      <c r="F332" s="50" t="s">
        <v>26</v>
      </c>
      <c r="G332" s="316"/>
      <c r="H332" s="282"/>
      <c r="I332" s="282"/>
      <c r="J332" s="282"/>
      <c r="K332" s="282"/>
      <c r="L332" s="282"/>
      <c r="M332" s="282"/>
      <c r="N332" s="282"/>
      <c r="O332" s="97"/>
      <c r="P332" s="317"/>
      <c r="Q332" s="154">
        <f t="shared" si="12"/>
        <v>0</v>
      </c>
    </row>
    <row r="333" spans="1:17" s="43" customFormat="1" ht="14.25">
      <c r="A333" s="72" t="s">
        <v>0</v>
      </c>
      <c r="B333" s="68" t="s">
        <v>95</v>
      </c>
      <c r="C333" s="68" t="s">
        <v>55</v>
      </c>
      <c r="D333" s="59" t="str">
        <f t="shared" si="13"/>
        <v>07.505.015</v>
      </c>
      <c r="E333" s="211" t="s">
        <v>360</v>
      </c>
      <c r="F333" s="50" t="s">
        <v>26</v>
      </c>
      <c r="G333" s="316"/>
      <c r="H333" s="282"/>
      <c r="I333" s="282"/>
      <c r="J333" s="282"/>
      <c r="K333" s="282"/>
      <c r="L333" s="282"/>
      <c r="M333" s="282"/>
      <c r="N333" s="282"/>
      <c r="O333" s="97"/>
      <c r="P333" s="317"/>
      <c r="Q333" s="154">
        <f t="shared" si="12"/>
        <v>0</v>
      </c>
    </row>
    <row r="334" spans="1:17" s="43" customFormat="1" ht="14.25">
      <c r="A334" s="72"/>
      <c r="B334" s="68"/>
      <c r="C334" s="68"/>
      <c r="D334" s="278"/>
      <c r="E334" s="279"/>
      <c r="F334" s="280"/>
      <c r="G334" s="316"/>
      <c r="H334" s="282"/>
      <c r="I334" s="282"/>
      <c r="J334" s="282"/>
      <c r="K334" s="282"/>
      <c r="L334" s="282"/>
      <c r="M334" s="282"/>
      <c r="N334" s="282"/>
      <c r="O334" s="97"/>
      <c r="P334" s="317"/>
      <c r="Q334" s="154">
        <f t="shared" si="12"/>
        <v>0</v>
      </c>
    </row>
    <row r="335" spans="1:17" s="43" customFormat="1" ht="15">
      <c r="A335" s="72" t="s">
        <v>0</v>
      </c>
      <c r="B335" s="68" t="s">
        <v>96</v>
      </c>
      <c r="C335" s="68"/>
      <c r="D335" s="59" t="str">
        <f t="shared" si="13"/>
        <v>07.510</v>
      </c>
      <c r="E335" s="285" t="s">
        <v>517</v>
      </c>
      <c r="F335" s="280"/>
      <c r="G335" s="316"/>
      <c r="H335" s="282"/>
      <c r="I335" s="282"/>
      <c r="J335" s="282"/>
      <c r="K335" s="282"/>
      <c r="L335" s="282"/>
      <c r="M335" s="282"/>
      <c r="N335" s="282"/>
      <c r="O335" s="97"/>
      <c r="P335" s="317"/>
      <c r="Q335" s="154">
        <f t="shared" si="12"/>
        <v>0</v>
      </c>
    </row>
    <row r="336" spans="1:17" s="43" customFormat="1" ht="14.25">
      <c r="A336" s="72"/>
      <c r="B336" s="68"/>
      <c r="C336" s="68"/>
      <c r="D336" s="59"/>
      <c r="E336" s="85" t="s">
        <v>518</v>
      </c>
      <c r="F336" s="50" t="s">
        <v>24</v>
      </c>
      <c r="G336" s="316"/>
      <c r="H336" s="282"/>
      <c r="I336" s="282"/>
      <c r="J336" s="282"/>
      <c r="K336" s="282"/>
      <c r="L336" s="282"/>
      <c r="M336" s="282"/>
      <c r="N336" s="282"/>
      <c r="O336" s="97"/>
      <c r="P336" s="317"/>
      <c r="Q336" s="154">
        <f t="shared" si="12"/>
        <v>0</v>
      </c>
    </row>
    <row r="337" spans="1:17" s="43" customFormat="1" ht="14.25">
      <c r="A337" s="72" t="s">
        <v>0</v>
      </c>
      <c r="B337" s="68" t="s">
        <v>96</v>
      </c>
      <c r="C337" s="68" t="s">
        <v>53</v>
      </c>
      <c r="D337" s="59" t="str">
        <f t="shared" si="13"/>
        <v>07.510.005</v>
      </c>
      <c r="E337" s="211" t="s">
        <v>358</v>
      </c>
      <c r="F337" s="50" t="s">
        <v>26</v>
      </c>
      <c r="G337" s="316"/>
      <c r="H337" s="282"/>
      <c r="I337" s="282"/>
      <c r="J337" s="282"/>
      <c r="K337" s="282"/>
      <c r="L337" s="282"/>
      <c r="M337" s="282"/>
      <c r="N337" s="282"/>
      <c r="O337" s="97"/>
      <c r="P337" s="317"/>
      <c r="Q337" s="154">
        <f t="shared" si="12"/>
        <v>0</v>
      </c>
    </row>
    <row r="338" spans="1:17" s="43" customFormat="1" ht="14.25">
      <c r="A338" s="72" t="s">
        <v>0</v>
      </c>
      <c r="B338" s="68" t="s">
        <v>96</v>
      </c>
      <c r="C338" s="68" t="s">
        <v>54</v>
      </c>
      <c r="D338" s="59" t="str">
        <f t="shared" si="13"/>
        <v>07.510.010</v>
      </c>
      <c r="E338" s="211" t="s">
        <v>359</v>
      </c>
      <c r="F338" s="50" t="s">
        <v>26</v>
      </c>
      <c r="G338" s="316"/>
      <c r="H338" s="282"/>
      <c r="I338" s="282"/>
      <c r="J338" s="282"/>
      <c r="K338" s="282"/>
      <c r="L338" s="282"/>
      <c r="M338" s="282"/>
      <c r="N338" s="282"/>
      <c r="O338" s="97"/>
      <c r="P338" s="317"/>
      <c r="Q338" s="154">
        <f t="shared" si="12"/>
        <v>0</v>
      </c>
    </row>
    <row r="339" spans="1:17" s="43" customFormat="1" ht="14.25">
      <c r="A339" s="72" t="s">
        <v>0</v>
      </c>
      <c r="B339" s="68" t="s">
        <v>96</v>
      </c>
      <c r="C339" s="68" t="s">
        <v>55</v>
      </c>
      <c r="D339" s="59" t="str">
        <f t="shared" si="13"/>
        <v>07.510.015</v>
      </c>
      <c r="E339" s="211" t="s">
        <v>360</v>
      </c>
      <c r="F339" s="50" t="s">
        <v>26</v>
      </c>
      <c r="G339" s="316"/>
      <c r="H339" s="282"/>
      <c r="I339" s="282"/>
      <c r="J339" s="282"/>
      <c r="K339" s="282"/>
      <c r="L339" s="282"/>
      <c r="M339" s="282"/>
      <c r="N339" s="282"/>
      <c r="O339" s="97"/>
      <c r="P339" s="317"/>
      <c r="Q339" s="154">
        <f t="shared" si="12"/>
        <v>0</v>
      </c>
    </row>
    <row r="340" spans="1:17" s="43" customFormat="1" ht="14.25">
      <c r="A340" s="72"/>
      <c r="B340" s="68"/>
      <c r="C340" s="68"/>
      <c r="D340" s="278"/>
      <c r="E340" s="279"/>
      <c r="F340" s="280"/>
      <c r="G340" s="316"/>
      <c r="H340" s="282"/>
      <c r="I340" s="282"/>
      <c r="J340" s="282"/>
      <c r="K340" s="282"/>
      <c r="L340" s="282"/>
      <c r="M340" s="282"/>
      <c r="N340" s="282"/>
      <c r="O340" s="97"/>
      <c r="P340" s="317"/>
      <c r="Q340" s="154">
        <f t="shared" si="12"/>
        <v>0</v>
      </c>
    </row>
    <row r="341" spans="1:17" s="43" customFormat="1" ht="15">
      <c r="A341" s="72" t="s">
        <v>0</v>
      </c>
      <c r="B341" s="68" t="s">
        <v>97</v>
      </c>
      <c r="C341" s="68"/>
      <c r="D341" s="59" t="str">
        <f>IF(A341=0,"",IF(C341=0,A341&amp;"."&amp;B341,A341&amp;"."&amp;B341&amp;"."&amp;C341))</f>
        <v>07.515</v>
      </c>
      <c r="E341" s="285" t="s">
        <v>361</v>
      </c>
      <c r="F341" s="280"/>
      <c r="G341" s="316"/>
      <c r="H341" s="282"/>
      <c r="I341" s="282"/>
      <c r="J341" s="282"/>
      <c r="K341" s="282"/>
      <c r="L341" s="282"/>
      <c r="M341" s="282"/>
      <c r="N341" s="282"/>
      <c r="O341" s="97"/>
      <c r="P341" s="317"/>
      <c r="Q341" s="154">
        <f t="shared" si="12"/>
        <v>0</v>
      </c>
    </row>
    <row r="342" spans="1:17" s="43" customFormat="1" ht="14.25">
      <c r="A342" s="72"/>
      <c r="B342" s="68"/>
      <c r="C342" s="68"/>
      <c r="D342" s="59"/>
      <c r="E342" s="85" t="s">
        <v>518</v>
      </c>
      <c r="F342" s="50" t="s">
        <v>24</v>
      </c>
      <c r="G342" s="316"/>
      <c r="H342" s="282"/>
      <c r="I342" s="282"/>
      <c r="J342" s="282"/>
      <c r="K342" s="282"/>
      <c r="L342" s="282"/>
      <c r="M342" s="282"/>
      <c r="N342" s="282"/>
      <c r="O342" s="97"/>
      <c r="P342" s="317"/>
      <c r="Q342" s="154">
        <f t="shared" si="12"/>
        <v>0</v>
      </c>
    </row>
    <row r="343" spans="1:17" s="43" customFormat="1" ht="14.25">
      <c r="A343" s="72" t="s">
        <v>0</v>
      </c>
      <c r="B343" s="68" t="s">
        <v>97</v>
      </c>
      <c r="C343" s="68" t="s">
        <v>53</v>
      </c>
      <c r="D343" s="59" t="str">
        <f>IF(A343=0,"",IF(C343=0,A343&amp;"."&amp;B343,A343&amp;"."&amp;B343&amp;"."&amp;C343))</f>
        <v>07.515.005</v>
      </c>
      <c r="E343" s="211" t="s">
        <v>358</v>
      </c>
      <c r="F343" s="50" t="s">
        <v>26</v>
      </c>
      <c r="G343" s="316"/>
      <c r="H343" s="282"/>
      <c r="I343" s="282"/>
      <c r="J343" s="282"/>
      <c r="K343" s="282"/>
      <c r="L343" s="282"/>
      <c r="M343" s="282"/>
      <c r="N343" s="282"/>
      <c r="O343" s="97"/>
      <c r="P343" s="317"/>
      <c r="Q343" s="154">
        <f t="shared" si="12"/>
        <v>0</v>
      </c>
    </row>
    <row r="344" spans="1:17" s="43" customFormat="1" ht="14.25">
      <c r="A344" s="72" t="s">
        <v>0</v>
      </c>
      <c r="B344" s="68" t="s">
        <v>97</v>
      </c>
      <c r="C344" s="68" t="s">
        <v>54</v>
      </c>
      <c r="D344" s="59" t="str">
        <f>IF(A344=0,"",IF(C344=0,A344&amp;"."&amp;B344,A344&amp;"."&amp;B344&amp;"."&amp;C344))</f>
        <v>07.515.010</v>
      </c>
      <c r="E344" s="211" t="s">
        <v>359</v>
      </c>
      <c r="F344" s="50" t="s">
        <v>26</v>
      </c>
      <c r="G344" s="316"/>
      <c r="H344" s="282"/>
      <c r="I344" s="282"/>
      <c r="J344" s="282"/>
      <c r="K344" s="282"/>
      <c r="L344" s="282"/>
      <c r="M344" s="282"/>
      <c r="N344" s="282"/>
      <c r="O344" s="97"/>
      <c r="P344" s="317"/>
      <c r="Q344" s="154">
        <f t="shared" si="12"/>
        <v>0</v>
      </c>
    </row>
    <row r="345" spans="1:17" s="43" customFormat="1" ht="14.25">
      <c r="A345" s="72" t="s">
        <v>0</v>
      </c>
      <c r="B345" s="68" t="s">
        <v>97</v>
      </c>
      <c r="C345" s="68" t="s">
        <v>55</v>
      </c>
      <c r="D345" s="59" t="str">
        <f>IF(A345=0,"",IF(C345=0,A345&amp;"."&amp;B345,A345&amp;"."&amp;B345&amp;"."&amp;C345))</f>
        <v>07.515.015</v>
      </c>
      <c r="E345" s="211" t="s">
        <v>360</v>
      </c>
      <c r="F345" s="50" t="s">
        <v>26</v>
      </c>
      <c r="G345" s="316"/>
      <c r="H345" s="282"/>
      <c r="I345" s="282"/>
      <c r="J345" s="282"/>
      <c r="K345" s="282"/>
      <c r="L345" s="282"/>
      <c r="M345" s="282"/>
      <c r="N345" s="282"/>
      <c r="O345" s="97"/>
      <c r="P345" s="317"/>
      <c r="Q345" s="154">
        <f t="shared" si="12"/>
        <v>0</v>
      </c>
    </row>
    <row r="346" spans="1:17" s="43" customFormat="1" ht="14.25">
      <c r="A346" s="72"/>
      <c r="B346" s="68"/>
      <c r="C346" s="68"/>
      <c r="D346" s="278"/>
      <c r="E346" s="279"/>
      <c r="F346" s="280"/>
      <c r="G346" s="316"/>
      <c r="H346" s="282"/>
      <c r="I346" s="282"/>
      <c r="J346" s="282"/>
      <c r="K346" s="282"/>
      <c r="L346" s="282"/>
      <c r="M346" s="282"/>
      <c r="N346" s="282"/>
      <c r="O346" s="97"/>
      <c r="P346" s="317"/>
      <c r="Q346" s="154">
        <f t="shared" si="12"/>
        <v>0</v>
      </c>
    </row>
    <row r="347" spans="1:17" s="43" customFormat="1" ht="15">
      <c r="A347" s="72"/>
      <c r="B347" s="68"/>
      <c r="C347" s="68"/>
      <c r="D347" s="278"/>
      <c r="E347" s="285" t="s">
        <v>362</v>
      </c>
      <c r="F347" s="280"/>
      <c r="G347" s="316"/>
      <c r="H347" s="282"/>
      <c r="I347" s="282"/>
      <c r="J347" s="282"/>
      <c r="K347" s="282"/>
      <c r="L347" s="282"/>
      <c r="M347" s="282"/>
      <c r="N347" s="282"/>
      <c r="O347" s="97"/>
      <c r="P347" s="317"/>
      <c r="Q347" s="154">
        <f t="shared" si="12"/>
        <v>0</v>
      </c>
    </row>
    <row r="348" spans="1:17" s="43" customFormat="1" ht="14.25">
      <c r="A348" s="72"/>
      <c r="B348" s="68"/>
      <c r="C348" s="68"/>
      <c r="D348" s="278"/>
      <c r="E348" s="279"/>
      <c r="F348" s="280"/>
      <c r="G348" s="316"/>
      <c r="H348" s="282"/>
      <c r="I348" s="282"/>
      <c r="J348" s="282"/>
      <c r="K348" s="282"/>
      <c r="L348" s="282"/>
      <c r="M348" s="282"/>
      <c r="N348" s="282"/>
      <c r="O348" s="97"/>
      <c r="P348" s="317"/>
      <c r="Q348" s="154">
        <f t="shared" si="12"/>
        <v>0</v>
      </c>
    </row>
    <row r="349" spans="1:17" s="43" customFormat="1" ht="30">
      <c r="A349" s="72"/>
      <c r="B349" s="68"/>
      <c r="C349" s="68"/>
      <c r="D349" s="59" t="str">
        <f>IF(A349=0,"",IF(C349=0,A349&amp;"."&amp;B349,A349&amp;"."&amp;B349&amp;"."&amp;C349))</f>
        <v/>
      </c>
      <c r="E349" s="285" t="s">
        <v>366</v>
      </c>
      <c r="F349" s="280"/>
      <c r="G349" s="316"/>
      <c r="H349" s="282"/>
      <c r="I349" s="282"/>
      <c r="J349" s="282"/>
      <c r="K349" s="282"/>
      <c r="L349" s="282"/>
      <c r="M349" s="282"/>
      <c r="N349" s="282"/>
      <c r="O349" s="97"/>
      <c r="P349" s="317"/>
      <c r="Q349" s="154">
        <f t="shared" si="12"/>
        <v>0</v>
      </c>
    </row>
    <row r="350" spans="1:17" s="43" customFormat="1" ht="14.25">
      <c r="A350" s="72"/>
      <c r="B350" s="68"/>
      <c r="C350" s="68"/>
      <c r="D350" s="59"/>
      <c r="E350" s="85" t="s">
        <v>518</v>
      </c>
      <c r="F350" s="280" t="s">
        <v>24</v>
      </c>
      <c r="G350" s="316"/>
      <c r="H350" s="282"/>
      <c r="I350" s="282"/>
      <c r="J350" s="282"/>
      <c r="K350" s="282"/>
      <c r="L350" s="282"/>
      <c r="M350" s="282"/>
      <c r="N350" s="282"/>
      <c r="O350" s="97"/>
      <c r="P350" s="317"/>
      <c r="Q350" s="154">
        <f t="shared" si="12"/>
        <v>0</v>
      </c>
    </row>
    <row r="351" spans="1:17" s="43" customFormat="1" ht="14.25">
      <c r="A351" s="72"/>
      <c r="B351" s="68"/>
      <c r="C351" s="68"/>
      <c r="D351" s="59" t="str">
        <f>IF(A351=0,"",IF(C351=0,A351&amp;"."&amp;B351,A351&amp;"."&amp;B351&amp;"."&amp;C351))</f>
        <v/>
      </c>
      <c r="E351" s="211" t="s">
        <v>342</v>
      </c>
      <c r="F351" s="50" t="s">
        <v>70</v>
      </c>
      <c r="G351" s="316"/>
      <c r="H351" s="282"/>
      <c r="I351" s="282"/>
      <c r="J351" s="282"/>
      <c r="K351" s="282"/>
      <c r="L351" s="282"/>
      <c r="M351" s="282"/>
      <c r="N351" s="282"/>
      <c r="O351" s="97"/>
      <c r="P351" s="317"/>
      <c r="Q351" s="154">
        <f t="shared" si="12"/>
        <v>0</v>
      </c>
    </row>
    <row r="352" spans="1:17" s="43" customFormat="1" ht="14.25">
      <c r="A352" s="72"/>
      <c r="B352" s="68"/>
      <c r="C352" s="68"/>
      <c r="D352" s="59" t="str">
        <f>IF(A352=0,"",IF(C352=0,A352&amp;"."&amp;B352,A352&amp;"."&amp;B352&amp;"."&amp;C352))</f>
        <v/>
      </c>
      <c r="E352" s="211" t="s">
        <v>227</v>
      </c>
      <c r="F352" s="50" t="s">
        <v>70</v>
      </c>
      <c r="G352" s="316"/>
      <c r="H352" s="282"/>
      <c r="I352" s="282"/>
      <c r="J352" s="282"/>
      <c r="K352" s="282"/>
      <c r="L352" s="282"/>
      <c r="M352" s="282"/>
      <c r="N352" s="282"/>
      <c r="O352" s="97"/>
      <c r="P352" s="317"/>
      <c r="Q352" s="154">
        <f t="shared" si="12"/>
        <v>0</v>
      </c>
    </row>
    <row r="353" spans="1:17" s="43" customFormat="1" ht="14.25">
      <c r="A353" s="72"/>
      <c r="B353" s="68"/>
      <c r="C353" s="68"/>
      <c r="D353" s="59" t="str">
        <f>IF(A353=0,"",IF(C353=0,A353&amp;"."&amp;B353,A353&amp;"."&amp;B353&amp;"."&amp;C353))</f>
        <v/>
      </c>
      <c r="E353" s="211" t="s">
        <v>228</v>
      </c>
      <c r="F353" s="50" t="s">
        <v>70</v>
      </c>
      <c r="G353" s="316"/>
      <c r="H353" s="282"/>
      <c r="I353" s="282"/>
      <c r="J353" s="282"/>
      <c r="K353" s="282"/>
      <c r="L353" s="282"/>
      <c r="M353" s="282"/>
      <c r="N353" s="282"/>
      <c r="O353" s="97"/>
      <c r="P353" s="317"/>
      <c r="Q353" s="154">
        <f t="shared" si="12"/>
        <v>0</v>
      </c>
    </row>
    <row r="354" spans="1:17" s="43" customFormat="1" ht="14.25">
      <c r="A354" s="72"/>
      <c r="B354" s="68"/>
      <c r="C354" s="68"/>
      <c r="D354" s="59" t="str">
        <f>IF(A354=0,"",IF(C354=0,A354&amp;"."&amp;B354,A354&amp;"."&amp;B354&amp;"."&amp;C354))</f>
        <v/>
      </c>
      <c r="E354" s="211" t="s">
        <v>229</v>
      </c>
      <c r="F354" s="50" t="s">
        <v>70</v>
      </c>
      <c r="G354" s="316"/>
      <c r="H354" s="282"/>
      <c r="I354" s="282"/>
      <c r="J354" s="282"/>
      <c r="K354" s="282"/>
      <c r="L354" s="282"/>
      <c r="M354" s="282"/>
      <c r="N354" s="282"/>
      <c r="O354" s="97"/>
      <c r="P354" s="317"/>
      <c r="Q354" s="154">
        <f t="shared" si="12"/>
        <v>0</v>
      </c>
    </row>
    <row r="355" spans="1:17" s="43" customFormat="1" ht="14.25">
      <c r="A355" s="72"/>
      <c r="B355" s="68"/>
      <c r="C355" s="68"/>
      <c r="D355" s="278"/>
      <c r="E355" s="279"/>
      <c r="F355" s="280"/>
      <c r="G355" s="316"/>
      <c r="H355" s="282"/>
      <c r="I355" s="282"/>
      <c r="J355" s="282"/>
      <c r="K355" s="282"/>
      <c r="L355" s="282"/>
      <c r="M355" s="282"/>
      <c r="N355" s="282"/>
      <c r="O355" s="97"/>
      <c r="P355" s="317"/>
      <c r="Q355" s="154">
        <f t="shared" si="12"/>
        <v>0</v>
      </c>
    </row>
    <row r="356" spans="1:17" s="43" customFormat="1" ht="15">
      <c r="A356" s="72"/>
      <c r="B356" s="68"/>
      <c r="C356" s="68"/>
      <c r="D356" s="59" t="str">
        <f>IF(A356=0,"",IF(C356=0,A356&amp;"."&amp;B356,A356&amp;"."&amp;B356&amp;"."&amp;C356))</f>
        <v/>
      </c>
      <c r="E356" s="285" t="s">
        <v>363</v>
      </c>
      <c r="F356" s="280"/>
      <c r="G356" s="316"/>
      <c r="H356" s="282"/>
      <c r="I356" s="282"/>
      <c r="J356" s="282"/>
      <c r="K356" s="282"/>
      <c r="L356" s="282"/>
      <c r="M356" s="282"/>
      <c r="N356" s="282"/>
      <c r="O356" s="97"/>
      <c r="P356" s="317"/>
      <c r="Q356" s="154">
        <f t="shared" si="12"/>
        <v>0</v>
      </c>
    </row>
    <row r="357" spans="1:17" s="43" customFormat="1" ht="14.25">
      <c r="A357" s="72"/>
      <c r="B357" s="68"/>
      <c r="C357" s="68"/>
      <c r="D357" s="59" t="str">
        <f>IF(A357=0,"",IF(C357=0,A357&amp;"."&amp;B357,A357&amp;"."&amp;B357&amp;"."&amp;C357))</f>
        <v/>
      </c>
      <c r="E357" s="279" t="s">
        <v>364</v>
      </c>
      <c r="F357" s="50" t="s">
        <v>75</v>
      </c>
      <c r="G357" s="316"/>
      <c r="H357" s="282"/>
      <c r="I357" s="282"/>
      <c r="J357" s="282"/>
      <c r="K357" s="282"/>
      <c r="L357" s="282"/>
      <c r="M357" s="282"/>
      <c r="N357" s="282"/>
      <c r="O357" s="97"/>
      <c r="P357" s="317"/>
      <c r="Q357" s="154">
        <f t="shared" si="12"/>
        <v>0</v>
      </c>
    </row>
    <row r="358" spans="1:17" s="43" customFormat="1" ht="14.25">
      <c r="A358" s="72"/>
      <c r="B358" s="68"/>
      <c r="C358" s="68"/>
      <c r="D358" s="59" t="str">
        <f>IF(A358=0,"",IF(C358=0,A358&amp;"."&amp;B358,A358&amp;"."&amp;B358&amp;"."&amp;C358))</f>
        <v/>
      </c>
      <c r="E358" s="279" t="s">
        <v>365</v>
      </c>
      <c r="F358" s="50" t="s">
        <v>70</v>
      </c>
      <c r="G358" s="316"/>
      <c r="H358" s="282"/>
      <c r="I358" s="282"/>
      <c r="J358" s="282"/>
      <c r="K358" s="282"/>
      <c r="L358" s="282"/>
      <c r="M358" s="282"/>
      <c r="N358" s="282"/>
      <c r="O358" s="97"/>
      <c r="P358" s="317"/>
      <c r="Q358" s="154">
        <f t="shared" si="12"/>
        <v>0</v>
      </c>
    </row>
    <row r="359" spans="1:17" s="43" customFormat="1" ht="28.5">
      <c r="A359" s="72"/>
      <c r="B359" s="68"/>
      <c r="C359" s="68"/>
      <c r="D359" s="59" t="str">
        <f>IF(A359=0,"",IF(C359=0,A359&amp;"."&amp;B359,A359&amp;"."&amp;B359&amp;"."&amp;C359))</f>
        <v/>
      </c>
      <c r="E359" s="279" t="s">
        <v>367</v>
      </c>
      <c r="F359" s="50" t="s">
        <v>70</v>
      </c>
      <c r="G359" s="316"/>
      <c r="H359" s="282"/>
      <c r="I359" s="282"/>
      <c r="J359" s="282"/>
      <c r="K359" s="282"/>
      <c r="L359" s="282"/>
      <c r="M359" s="282"/>
      <c r="N359" s="282"/>
      <c r="O359" s="97"/>
      <c r="P359" s="317"/>
      <c r="Q359" s="154">
        <f t="shared" si="12"/>
        <v>0</v>
      </c>
    </row>
    <row r="360" spans="1:17" s="43" customFormat="1" ht="14.25">
      <c r="A360" s="72"/>
      <c r="B360" s="68"/>
      <c r="C360" s="68"/>
      <c r="D360" s="59" t="str">
        <f>IF(A360=0,"",IF(C360=0,A360&amp;"."&amp;B360,A360&amp;"."&amp;B360&amp;"."&amp;C360))</f>
        <v/>
      </c>
      <c r="E360" s="279" t="s">
        <v>368</v>
      </c>
      <c r="F360" s="280" t="s">
        <v>24</v>
      </c>
      <c r="G360" s="316"/>
      <c r="H360" s="282"/>
      <c r="I360" s="282"/>
      <c r="J360" s="282"/>
      <c r="K360" s="282"/>
      <c r="L360" s="282"/>
      <c r="M360" s="282"/>
      <c r="N360" s="282"/>
      <c r="O360" s="97"/>
      <c r="P360" s="317"/>
      <c r="Q360" s="154">
        <f t="shared" si="12"/>
        <v>0</v>
      </c>
    </row>
    <row r="361" spans="1:17" s="43" customFormat="1" ht="14.25">
      <c r="A361" s="72"/>
      <c r="B361" s="68"/>
      <c r="C361" s="68"/>
      <c r="D361" s="278"/>
      <c r="E361" s="279"/>
      <c r="F361" s="280"/>
      <c r="G361" s="316"/>
      <c r="H361" s="282"/>
      <c r="I361" s="282"/>
      <c r="J361" s="282"/>
      <c r="K361" s="282"/>
      <c r="L361" s="282"/>
      <c r="M361" s="282"/>
      <c r="N361" s="282"/>
      <c r="O361" s="97"/>
      <c r="P361" s="317"/>
      <c r="Q361" s="154">
        <f t="shared" si="12"/>
        <v>0</v>
      </c>
    </row>
    <row r="362" spans="1:17" s="43" customFormat="1" ht="15">
      <c r="A362" s="72"/>
      <c r="B362" s="68"/>
      <c r="C362" s="68"/>
      <c r="D362" s="278"/>
      <c r="E362" s="285" t="s">
        <v>490</v>
      </c>
      <c r="F362" s="280"/>
      <c r="G362" s="316"/>
      <c r="H362" s="282"/>
      <c r="I362" s="282"/>
      <c r="J362" s="282"/>
      <c r="K362" s="282"/>
      <c r="L362" s="282"/>
      <c r="M362" s="282"/>
      <c r="N362" s="282"/>
      <c r="O362" s="97"/>
      <c r="P362" s="317"/>
      <c r="Q362" s="154">
        <f t="shared" si="12"/>
        <v>0</v>
      </c>
    </row>
    <row r="363" spans="1:17" s="43" customFormat="1" ht="14.25">
      <c r="A363" s="72"/>
      <c r="B363" s="68"/>
      <c r="C363" s="68"/>
      <c r="D363" s="278"/>
      <c r="E363" s="279"/>
      <c r="F363" s="280"/>
      <c r="G363" s="316"/>
      <c r="H363" s="282"/>
      <c r="I363" s="282"/>
      <c r="J363" s="282"/>
      <c r="K363" s="282"/>
      <c r="L363" s="282"/>
      <c r="M363" s="282"/>
      <c r="N363" s="282"/>
      <c r="O363" s="97"/>
      <c r="P363" s="317"/>
      <c r="Q363" s="154">
        <f t="shared" si="12"/>
        <v>0</v>
      </c>
    </row>
    <row r="364" spans="1:17" s="43" customFormat="1" ht="30">
      <c r="A364" s="72"/>
      <c r="B364" s="68"/>
      <c r="C364" s="68"/>
      <c r="D364" s="278"/>
      <c r="E364" s="285" t="s">
        <v>491</v>
      </c>
      <c r="F364" s="280"/>
      <c r="G364" s="316"/>
      <c r="H364" s="282"/>
      <c r="I364" s="282"/>
      <c r="J364" s="282"/>
      <c r="K364" s="282"/>
      <c r="L364" s="282"/>
      <c r="M364" s="282"/>
      <c r="N364" s="282"/>
      <c r="O364" s="97"/>
      <c r="P364" s="317"/>
      <c r="Q364" s="154">
        <f t="shared" si="12"/>
        <v>0</v>
      </c>
    </row>
    <row r="365" spans="1:17" s="43" customFormat="1" ht="14.25">
      <c r="A365" s="72"/>
      <c r="B365" s="68"/>
      <c r="C365" s="68"/>
      <c r="D365" s="278"/>
      <c r="E365" s="279" t="s">
        <v>492</v>
      </c>
      <c r="F365" s="50" t="s">
        <v>70</v>
      </c>
      <c r="G365" s="316"/>
      <c r="H365" s="282"/>
      <c r="I365" s="282"/>
      <c r="J365" s="282"/>
      <c r="K365" s="282"/>
      <c r="L365" s="282"/>
      <c r="M365" s="282"/>
      <c r="N365" s="282"/>
      <c r="O365" s="97"/>
      <c r="P365" s="317"/>
      <c r="Q365" s="154">
        <f t="shared" si="12"/>
        <v>0</v>
      </c>
    </row>
    <row r="366" spans="1:17" s="43" customFormat="1" ht="14.25">
      <c r="A366" s="72"/>
      <c r="B366" s="68"/>
      <c r="C366" s="68"/>
      <c r="D366" s="278"/>
      <c r="E366" s="279" t="s">
        <v>493</v>
      </c>
      <c r="F366" s="50" t="s">
        <v>70</v>
      </c>
      <c r="G366" s="316"/>
      <c r="H366" s="282"/>
      <c r="I366" s="282"/>
      <c r="J366" s="282"/>
      <c r="K366" s="282"/>
      <c r="L366" s="282"/>
      <c r="M366" s="282"/>
      <c r="N366" s="282"/>
      <c r="O366" s="97"/>
      <c r="P366" s="317"/>
      <c r="Q366" s="154">
        <f t="shared" si="12"/>
        <v>0</v>
      </c>
    </row>
    <row r="367" spans="1:17" s="43" customFormat="1" ht="14.25">
      <c r="A367" s="72"/>
      <c r="B367" s="68"/>
      <c r="C367" s="68"/>
      <c r="D367" s="278"/>
      <c r="E367" s="279" t="s">
        <v>494</v>
      </c>
      <c r="F367" s="50" t="s">
        <v>70</v>
      </c>
      <c r="G367" s="316"/>
      <c r="H367" s="282"/>
      <c r="I367" s="282"/>
      <c r="J367" s="282"/>
      <c r="K367" s="282"/>
      <c r="L367" s="282"/>
      <c r="M367" s="282"/>
      <c r="N367" s="282"/>
      <c r="O367" s="97"/>
      <c r="P367" s="317"/>
      <c r="Q367" s="154">
        <f t="shared" si="12"/>
        <v>0</v>
      </c>
    </row>
    <row r="368" spans="1:17" s="43" customFormat="1" ht="14.25">
      <c r="A368" s="72"/>
      <c r="B368" s="68"/>
      <c r="C368" s="68"/>
      <c r="D368" s="278"/>
      <c r="E368" s="279"/>
      <c r="F368" s="280"/>
      <c r="G368" s="316"/>
      <c r="H368" s="282"/>
      <c r="I368" s="282"/>
      <c r="J368" s="282"/>
      <c r="K368" s="282"/>
      <c r="L368" s="282"/>
      <c r="M368" s="282"/>
      <c r="N368" s="282"/>
      <c r="O368" s="97"/>
      <c r="P368" s="317"/>
      <c r="Q368" s="154">
        <f t="shared" si="12"/>
        <v>0</v>
      </c>
    </row>
    <row r="369" spans="1:17" s="43" customFormat="1" ht="30">
      <c r="A369" s="72"/>
      <c r="B369" s="68"/>
      <c r="C369" s="68"/>
      <c r="D369" s="278"/>
      <c r="E369" s="285" t="s">
        <v>495</v>
      </c>
      <c r="F369" s="280"/>
      <c r="G369" s="316"/>
      <c r="H369" s="282"/>
      <c r="I369" s="282"/>
      <c r="J369" s="282"/>
      <c r="K369" s="282"/>
      <c r="L369" s="282"/>
      <c r="M369" s="282"/>
      <c r="N369" s="282"/>
      <c r="O369" s="97"/>
      <c r="P369" s="317"/>
      <c r="Q369" s="154">
        <f t="shared" si="12"/>
        <v>0</v>
      </c>
    </row>
    <row r="370" spans="1:17" s="43" customFormat="1" ht="14.25">
      <c r="A370" s="72"/>
      <c r="B370" s="68"/>
      <c r="C370" s="68"/>
      <c r="D370" s="278"/>
      <c r="E370" s="279" t="s">
        <v>492</v>
      </c>
      <c r="F370" s="50" t="s">
        <v>70</v>
      </c>
      <c r="G370" s="316"/>
      <c r="H370" s="282"/>
      <c r="I370" s="282"/>
      <c r="J370" s="282"/>
      <c r="K370" s="282"/>
      <c r="L370" s="282"/>
      <c r="M370" s="282"/>
      <c r="N370" s="282"/>
      <c r="O370" s="97"/>
      <c r="P370" s="317"/>
      <c r="Q370" s="154">
        <f t="shared" si="12"/>
        <v>0</v>
      </c>
    </row>
    <row r="371" spans="1:17" s="43" customFormat="1" ht="14.25">
      <c r="A371" s="72"/>
      <c r="B371" s="68"/>
      <c r="C371" s="68"/>
      <c r="D371" s="278"/>
      <c r="E371" s="279" t="s">
        <v>493</v>
      </c>
      <c r="F371" s="50" t="s">
        <v>70</v>
      </c>
      <c r="G371" s="316"/>
      <c r="H371" s="282"/>
      <c r="I371" s="282"/>
      <c r="J371" s="282"/>
      <c r="K371" s="282"/>
      <c r="L371" s="282"/>
      <c r="M371" s="282"/>
      <c r="N371" s="282"/>
      <c r="O371" s="97"/>
      <c r="P371" s="317"/>
      <c r="Q371" s="154">
        <f t="shared" si="12"/>
        <v>0</v>
      </c>
    </row>
    <row r="372" spans="1:17" s="43" customFormat="1" ht="14.25">
      <c r="A372" s="72"/>
      <c r="B372" s="68"/>
      <c r="C372" s="68"/>
      <c r="D372" s="278"/>
      <c r="E372" s="279" t="s">
        <v>494</v>
      </c>
      <c r="F372" s="50" t="s">
        <v>70</v>
      </c>
      <c r="G372" s="316"/>
      <c r="H372" s="282"/>
      <c r="I372" s="282"/>
      <c r="J372" s="282"/>
      <c r="K372" s="282"/>
      <c r="L372" s="282"/>
      <c r="M372" s="282"/>
      <c r="N372" s="282"/>
      <c r="O372" s="97"/>
      <c r="P372" s="317"/>
      <c r="Q372" s="154">
        <f t="shared" si="12"/>
        <v>0</v>
      </c>
    </row>
    <row r="373" spans="1:17" s="43" customFormat="1" ht="14.25">
      <c r="A373" s="72"/>
      <c r="B373" s="68"/>
      <c r="C373" s="68"/>
      <c r="D373" s="278"/>
      <c r="E373" s="279"/>
      <c r="F373" s="280"/>
      <c r="G373" s="316"/>
      <c r="H373" s="282"/>
      <c r="I373" s="282"/>
      <c r="J373" s="282"/>
      <c r="K373" s="282"/>
      <c r="L373" s="282"/>
      <c r="M373" s="282"/>
      <c r="N373" s="282"/>
      <c r="O373" s="97"/>
      <c r="P373" s="317"/>
      <c r="Q373" s="154">
        <f t="shared" si="12"/>
        <v>0</v>
      </c>
    </row>
    <row r="374" spans="1:17" s="43" customFormat="1" ht="15">
      <c r="A374" s="77"/>
      <c r="B374" s="78"/>
      <c r="C374" s="79"/>
      <c r="D374" s="270"/>
      <c r="E374" s="86"/>
      <c r="F374" s="87"/>
      <c r="G374" s="338"/>
      <c r="H374" s="246"/>
      <c r="I374" s="246"/>
      <c r="J374" s="246"/>
      <c r="K374" s="246"/>
      <c r="L374" s="246"/>
      <c r="M374" s="246"/>
      <c r="N374" s="246"/>
      <c r="O374" s="97"/>
      <c r="P374" s="336"/>
      <c r="Q374" s="56">
        <f t="shared" si="12"/>
        <v>0</v>
      </c>
    </row>
    <row r="375" spans="1:17" s="43" customFormat="1" ht="15">
      <c r="A375" s="77"/>
      <c r="B375" s="78"/>
      <c r="C375" s="79"/>
      <c r="D375" s="271"/>
      <c r="E375" s="45"/>
      <c r="F375" s="47"/>
      <c r="G375" s="339"/>
      <c r="H375" s="200"/>
      <c r="I375" s="200"/>
      <c r="J375" s="200"/>
      <c r="K375" s="200"/>
      <c r="L375" s="200"/>
      <c r="M375" s="200"/>
      <c r="N375" s="200"/>
      <c r="O375" s="97"/>
      <c r="P375" s="337"/>
    </row>
    <row r="376" spans="1:17" s="47" customFormat="1" ht="15">
      <c r="A376" s="77"/>
      <c r="B376" s="78"/>
      <c r="C376" s="79"/>
      <c r="D376" s="271"/>
      <c r="E376" s="45"/>
      <c r="G376" s="340"/>
      <c r="H376" s="201"/>
      <c r="I376" s="201"/>
      <c r="J376" s="201"/>
      <c r="K376" s="201"/>
      <c r="L376" s="201"/>
      <c r="M376" s="201"/>
      <c r="N376" s="201"/>
      <c r="O376" s="97"/>
      <c r="P376" s="363" t="s">
        <v>525</v>
      </c>
      <c r="Q376" s="318">
        <f>SUM(Q6:Q374)</f>
        <v>0</v>
      </c>
    </row>
  </sheetData>
  <protectedRanges>
    <protectedRange password="C4BE" sqref="E6 E24 E51 E95 E26 E30 E53 E59 E65 E71 E97 E115 E135 E187 E175 E185 E189 E129 E145 E155 E28 E32 E36 E34 E38 E49 E77 E55 E57 E61 E63 E67 E69 E73 E75 E79 E93 E191 E113 E101 E117 E119 E133 E125 E127 E137 E139 E143 E147 E149 E153 E157 E159 E165 E167 E169 E177 E179 E181 E105 E83 E85 E89 E91 E42 E46 E171 E161 E151 E141 E131 E121" name="Rates_10_2_1_1"/>
    <protectedRange password="C4BE" sqref="E3" name="Rates_10_2_1_1_1_1"/>
    <protectedRange password="C4BE" sqref="E2" name="Rates_10_2_1_2_1"/>
    <protectedRange password="C4BE" sqref="E10:E14 E16:E21" name="Rates_10_2_1_3_1"/>
    <protectedRange password="C4BE" sqref="E27 E31 E35 E39:E40 E54 E56 E60 E62 E66 E68 E72 E74 E78 E80:E81 E98:E99 E102:E103 E192 E116 E118 E120 E126 E128 E130 E136 E138 E140 E146 E148 E150 E156 E158 E160 E166 E168 E170 E176 E178 E180 E182 E186 E188 E190 E106:E107 E84 E86:E87 E90 E92 E43:E44 E47:E48 E172 E162 E152 E142 E132 E122:E123" name="Rates_10_2_1_1_1"/>
  </protectedRanges>
  <mergeCells count="15">
    <mergeCell ref="D3:D5"/>
    <mergeCell ref="E3:E5"/>
    <mergeCell ref="F3:F5"/>
    <mergeCell ref="G3:G5"/>
    <mergeCell ref="H3:N3"/>
    <mergeCell ref="M4:M5"/>
    <mergeCell ref="N4:N5"/>
    <mergeCell ref="H4:I4"/>
    <mergeCell ref="J4:J5"/>
    <mergeCell ref="K4:K5"/>
    <mergeCell ref="L4:L5"/>
    <mergeCell ref="O4:O5"/>
    <mergeCell ref="P3:Q3"/>
    <mergeCell ref="P4:P5"/>
    <mergeCell ref="Q4:Q5"/>
  </mergeCells>
  <conditionalFormatting sqref="F1 D2:F3 D9:D14 D23:F26 E6:F9 D28:F30 D27 F27 D32:F32 D31 F31 D36:F36 D49:F53 D93:F97 E76:F77 D55:F55 D54 F54 D57:F59 D56 F56 D61:F61 D60 F60 D63:F65 D62 F62 D67:F67 D66 F66 D69:F71 D68 F68 D73:F73 D72 F72 D75:F75 D74 F74 E79:F79 F78 F80:F81 D98:D99 F98:F99 D108:F115 D117:F117 D116 F116 D119:F119 D118 F118 D133:F135 D120 F120 D154:F155 D137:F137 D136 F136 D139:F139 D138 F138 D143:F143 D140 F140 D157:F157 D156 F156 D159:F159 D158 F158 D163:F163 D160 F160 D173:F175 D213 F213 D177:F177 D176 F176 D179:F179 D178 F178 D181:F181 D180 F180 D183:F185 D182 F182 D187:F187 D186 F186 D189:F189 D188 F188 D191:F191 D190 F190 D192 F192 E20:F22 D20:D21 D193:F212 F87 F123 D123 D214:F373 E14:F14 E10:E13">
    <cfRule type="cellIs" dxfId="88" priority="88" stopIfTrue="1" operator="equal">
      <formula>0</formula>
    </cfRule>
  </conditionalFormatting>
  <conditionalFormatting sqref="E27">
    <cfRule type="cellIs" dxfId="87" priority="86" stopIfTrue="1" operator="equal">
      <formula>0</formula>
    </cfRule>
  </conditionalFormatting>
  <conditionalFormatting sqref="E31">
    <cfRule type="cellIs" dxfId="86" priority="85" stopIfTrue="1" operator="equal">
      <formula>0</formula>
    </cfRule>
  </conditionalFormatting>
  <conditionalFormatting sqref="D33:F34 D35 F35">
    <cfRule type="cellIs" dxfId="85" priority="84" stopIfTrue="1" operator="equal">
      <formula>0</formula>
    </cfRule>
  </conditionalFormatting>
  <conditionalFormatting sqref="E35">
    <cfRule type="cellIs" dxfId="84" priority="83" stopIfTrue="1" operator="equal">
      <formula>0</formula>
    </cfRule>
  </conditionalFormatting>
  <conditionalFormatting sqref="D37:F38 D39:D40 F39:F40 F44 D44 D48 F48">
    <cfRule type="cellIs" dxfId="83" priority="82" stopIfTrue="1" operator="equal">
      <formula>0</formula>
    </cfRule>
  </conditionalFormatting>
  <conditionalFormatting sqref="E39:E40 E44 E48">
    <cfRule type="cellIs" dxfId="82" priority="81" stopIfTrue="1" operator="equal">
      <formula>0</formula>
    </cfRule>
  </conditionalFormatting>
  <conditionalFormatting sqref="D76:D81 D87">
    <cfRule type="cellIs" dxfId="81" priority="80" stopIfTrue="1" operator="equal">
      <formula>0</formula>
    </cfRule>
  </conditionalFormatting>
  <conditionalFormatting sqref="E54">
    <cfRule type="cellIs" dxfId="80" priority="79" stopIfTrue="1" operator="equal">
      <formula>0</formula>
    </cfRule>
  </conditionalFormatting>
  <conditionalFormatting sqref="E56">
    <cfRule type="cellIs" dxfId="79" priority="78" stopIfTrue="1" operator="equal">
      <formula>0</formula>
    </cfRule>
  </conditionalFormatting>
  <conditionalFormatting sqref="E60">
    <cfRule type="cellIs" dxfId="78" priority="77" stopIfTrue="1" operator="equal">
      <formula>0</formula>
    </cfRule>
  </conditionalFormatting>
  <conditionalFormatting sqref="E62">
    <cfRule type="cellIs" dxfId="77" priority="76" stopIfTrue="1" operator="equal">
      <formula>0</formula>
    </cfRule>
  </conditionalFormatting>
  <conditionalFormatting sqref="E66">
    <cfRule type="cellIs" dxfId="76" priority="75" stopIfTrue="1" operator="equal">
      <formula>0</formula>
    </cfRule>
  </conditionalFormatting>
  <conditionalFormatting sqref="E68">
    <cfRule type="cellIs" dxfId="75" priority="74" stopIfTrue="1" operator="equal">
      <formula>0</formula>
    </cfRule>
  </conditionalFormatting>
  <conditionalFormatting sqref="E72">
    <cfRule type="cellIs" dxfId="74" priority="73" stopIfTrue="1" operator="equal">
      <formula>0</formula>
    </cfRule>
  </conditionalFormatting>
  <conditionalFormatting sqref="E74">
    <cfRule type="cellIs" dxfId="73" priority="72" stopIfTrue="1" operator="equal">
      <formula>0</formula>
    </cfRule>
  </conditionalFormatting>
  <conditionalFormatting sqref="E78">
    <cfRule type="cellIs" dxfId="72" priority="71" stopIfTrue="1" operator="equal">
      <formula>0</formula>
    </cfRule>
  </conditionalFormatting>
  <conditionalFormatting sqref="E80:E81 E87">
    <cfRule type="cellIs" dxfId="71" priority="70" stopIfTrue="1" operator="equal">
      <formula>0</formula>
    </cfRule>
  </conditionalFormatting>
  <conditionalFormatting sqref="E98:E99">
    <cfRule type="cellIs" dxfId="70" priority="69" stopIfTrue="1" operator="equal">
      <formula>0</formula>
    </cfRule>
  </conditionalFormatting>
  <conditionalFormatting sqref="D100:F101 D102:D103 F102:F103 F107 D107">
    <cfRule type="cellIs" dxfId="69" priority="68" stopIfTrue="1" operator="equal">
      <formula>0</formula>
    </cfRule>
  </conditionalFormatting>
  <conditionalFormatting sqref="E102:E103 E107">
    <cfRule type="cellIs" dxfId="68" priority="67" stopIfTrue="1" operator="equal">
      <formula>0</formula>
    </cfRule>
  </conditionalFormatting>
  <conditionalFormatting sqref="E116">
    <cfRule type="cellIs" dxfId="67" priority="66" stopIfTrue="1" operator="equal">
      <formula>0</formula>
    </cfRule>
  </conditionalFormatting>
  <conditionalFormatting sqref="E118">
    <cfRule type="cellIs" dxfId="66" priority="65" stopIfTrue="1" operator="equal">
      <formula>0</formula>
    </cfRule>
  </conditionalFormatting>
  <conditionalFormatting sqref="E120 E123">
    <cfRule type="cellIs" dxfId="65" priority="64" stopIfTrue="1" operator="equal">
      <formula>0</formula>
    </cfRule>
  </conditionalFormatting>
  <conditionalFormatting sqref="D124:F125 D127:F127 D126 F126 D129:F129 D128 F128 D130 F130">
    <cfRule type="cellIs" dxfId="64" priority="63" stopIfTrue="1" operator="equal">
      <formula>0</formula>
    </cfRule>
  </conditionalFormatting>
  <conditionalFormatting sqref="E126">
    <cfRule type="cellIs" dxfId="63" priority="62" stopIfTrue="1" operator="equal">
      <formula>0</formula>
    </cfRule>
  </conditionalFormatting>
  <conditionalFormatting sqref="E128">
    <cfRule type="cellIs" dxfId="62" priority="61" stopIfTrue="1" operator="equal">
      <formula>0</formula>
    </cfRule>
  </conditionalFormatting>
  <conditionalFormatting sqref="E130">
    <cfRule type="cellIs" dxfId="61" priority="60" stopIfTrue="1" operator="equal">
      <formula>0</formula>
    </cfRule>
  </conditionalFormatting>
  <conditionalFormatting sqref="D144:F145 D147:F147 D146 F146 D149:F149 D148 F148 D153:F153 D150 F150">
    <cfRule type="cellIs" dxfId="60" priority="59" stopIfTrue="1" operator="equal">
      <formula>0</formula>
    </cfRule>
  </conditionalFormatting>
  <conditionalFormatting sqref="E136">
    <cfRule type="cellIs" dxfId="59" priority="58" stopIfTrue="1" operator="equal">
      <formula>0</formula>
    </cfRule>
  </conditionalFormatting>
  <conditionalFormatting sqref="E138">
    <cfRule type="cellIs" dxfId="58" priority="57" stopIfTrue="1" operator="equal">
      <formula>0</formula>
    </cfRule>
  </conditionalFormatting>
  <conditionalFormatting sqref="E140">
    <cfRule type="cellIs" dxfId="57" priority="56" stopIfTrue="1" operator="equal">
      <formula>0</formula>
    </cfRule>
  </conditionalFormatting>
  <conditionalFormatting sqref="E146">
    <cfRule type="cellIs" dxfId="56" priority="55" stopIfTrue="1" operator="equal">
      <formula>0</formula>
    </cfRule>
  </conditionalFormatting>
  <conditionalFormatting sqref="E148">
    <cfRule type="cellIs" dxfId="55" priority="54" stopIfTrue="1" operator="equal">
      <formula>0</formula>
    </cfRule>
  </conditionalFormatting>
  <conditionalFormatting sqref="E150">
    <cfRule type="cellIs" dxfId="54" priority="53" stopIfTrue="1" operator="equal">
      <formula>0</formula>
    </cfRule>
  </conditionalFormatting>
  <conditionalFormatting sqref="E156">
    <cfRule type="cellIs" dxfId="53" priority="52" stopIfTrue="1" operator="equal">
      <formula>0</formula>
    </cfRule>
  </conditionalFormatting>
  <conditionalFormatting sqref="E158">
    <cfRule type="cellIs" dxfId="52" priority="51" stopIfTrue="1" operator="equal">
      <formula>0</formula>
    </cfRule>
  </conditionalFormatting>
  <conditionalFormatting sqref="E160">
    <cfRule type="cellIs" dxfId="51" priority="50" stopIfTrue="1" operator="equal">
      <formula>0</formula>
    </cfRule>
  </conditionalFormatting>
  <conditionalFormatting sqref="D164:F165 D167:F167 D166 F166 D169:F169 D168 F168 D170 F170">
    <cfRule type="cellIs" dxfId="50" priority="49" stopIfTrue="1" operator="equal">
      <formula>0</formula>
    </cfRule>
  </conditionalFormatting>
  <conditionalFormatting sqref="E166">
    <cfRule type="cellIs" dxfId="49" priority="48" stopIfTrue="1" operator="equal">
      <formula>0</formula>
    </cfRule>
  </conditionalFormatting>
  <conditionalFormatting sqref="E168">
    <cfRule type="cellIs" dxfId="48" priority="47" stopIfTrue="1" operator="equal">
      <formula>0</formula>
    </cfRule>
  </conditionalFormatting>
  <conditionalFormatting sqref="E170">
    <cfRule type="cellIs" dxfId="47" priority="46" stopIfTrue="1" operator="equal">
      <formula>0</formula>
    </cfRule>
  </conditionalFormatting>
  <conditionalFormatting sqref="E213">
    <cfRule type="cellIs" dxfId="46" priority="45" stopIfTrue="1" operator="equal">
      <formula>0</formula>
    </cfRule>
  </conditionalFormatting>
  <conditionalFormatting sqref="E176">
    <cfRule type="cellIs" dxfId="45" priority="42" stopIfTrue="1" operator="equal">
      <formula>0</formula>
    </cfRule>
  </conditionalFormatting>
  <conditionalFormatting sqref="E178">
    <cfRule type="cellIs" dxfId="44" priority="41" stopIfTrue="1" operator="equal">
      <formula>0</formula>
    </cfRule>
  </conditionalFormatting>
  <conditionalFormatting sqref="E180">
    <cfRule type="cellIs" dxfId="43" priority="40" stopIfTrue="1" operator="equal">
      <formula>0</formula>
    </cfRule>
  </conditionalFormatting>
  <conditionalFormatting sqref="E182">
    <cfRule type="cellIs" dxfId="42" priority="39" stopIfTrue="1" operator="equal">
      <formula>0</formula>
    </cfRule>
  </conditionalFormatting>
  <conditionalFormatting sqref="E186">
    <cfRule type="cellIs" dxfId="41" priority="38" stopIfTrue="1" operator="equal">
      <formula>0</formula>
    </cfRule>
  </conditionalFormatting>
  <conditionalFormatting sqref="E188">
    <cfRule type="cellIs" dxfId="40" priority="37" stopIfTrue="1" operator="equal">
      <formula>0</formula>
    </cfRule>
  </conditionalFormatting>
  <conditionalFormatting sqref="E190">
    <cfRule type="cellIs" dxfId="39" priority="36" stopIfTrue="1" operator="equal">
      <formula>0</formula>
    </cfRule>
  </conditionalFormatting>
  <conditionalFormatting sqref="E192">
    <cfRule type="cellIs" dxfId="38" priority="35" stopIfTrue="1" operator="equal">
      <formula>0</formula>
    </cfRule>
  </conditionalFormatting>
  <conditionalFormatting sqref="D15:F15 D16:D19 F16:F19">
    <cfRule type="cellIs" dxfId="37" priority="30" stopIfTrue="1" operator="equal">
      <formula>0</formula>
    </cfRule>
  </conditionalFormatting>
  <conditionalFormatting sqref="E16:E19">
    <cfRule type="cellIs" dxfId="36" priority="28" stopIfTrue="1" operator="equal">
      <formula>0</formula>
    </cfRule>
  </conditionalFormatting>
  <conditionalFormatting sqref="D104:F105 D106 F106">
    <cfRule type="cellIs" dxfId="35" priority="27" stopIfTrue="1" operator="equal">
      <formula>0</formula>
    </cfRule>
  </conditionalFormatting>
  <conditionalFormatting sqref="E106">
    <cfRule type="cellIs" dxfId="34" priority="26" stopIfTrue="1" operator="equal">
      <formula>0</formula>
    </cfRule>
  </conditionalFormatting>
  <conditionalFormatting sqref="E82:F83 E85:F85 F84 F86">
    <cfRule type="cellIs" dxfId="33" priority="25" stopIfTrue="1" operator="equal">
      <formula>0</formula>
    </cfRule>
  </conditionalFormatting>
  <conditionalFormatting sqref="D82:D86">
    <cfRule type="cellIs" dxfId="32" priority="24" stopIfTrue="1" operator="equal">
      <formula>0</formula>
    </cfRule>
  </conditionalFormatting>
  <conditionalFormatting sqref="E84">
    <cfRule type="cellIs" dxfId="31" priority="23" stopIfTrue="1" operator="equal">
      <formula>0</formula>
    </cfRule>
  </conditionalFormatting>
  <conditionalFormatting sqref="E86">
    <cfRule type="cellIs" dxfId="30" priority="22" stopIfTrue="1" operator="equal">
      <formula>0</formula>
    </cfRule>
  </conditionalFormatting>
  <conditionalFormatting sqref="E88:F89 E91:F91 F90 F92">
    <cfRule type="cellIs" dxfId="29" priority="21" stopIfTrue="1" operator="equal">
      <formula>0</formula>
    </cfRule>
  </conditionalFormatting>
  <conditionalFormatting sqref="D88:D92">
    <cfRule type="cellIs" dxfId="28" priority="20" stopIfTrue="1" operator="equal">
      <formula>0</formula>
    </cfRule>
  </conditionalFormatting>
  <conditionalFormatting sqref="E90">
    <cfRule type="cellIs" dxfId="27" priority="19" stopIfTrue="1" operator="equal">
      <formula>0</formula>
    </cfRule>
  </conditionalFormatting>
  <conditionalFormatting sqref="E92">
    <cfRule type="cellIs" dxfId="26" priority="18" stopIfTrue="1" operator="equal">
      <formula>0</formula>
    </cfRule>
  </conditionalFormatting>
  <conditionalFormatting sqref="D41:F42 D43 F43">
    <cfRule type="cellIs" dxfId="25" priority="17" stopIfTrue="1" operator="equal">
      <formula>0</formula>
    </cfRule>
  </conditionalFormatting>
  <conditionalFormatting sqref="E43">
    <cfRule type="cellIs" dxfId="24" priority="16" stopIfTrue="1" operator="equal">
      <formula>0</formula>
    </cfRule>
  </conditionalFormatting>
  <conditionalFormatting sqref="D45:F46 D47 F47">
    <cfRule type="cellIs" dxfId="23" priority="15" stopIfTrue="1" operator="equal">
      <formula>0</formula>
    </cfRule>
  </conditionalFormatting>
  <conditionalFormatting sqref="E47">
    <cfRule type="cellIs" dxfId="22" priority="14" stopIfTrue="1" operator="equal">
      <formula>0</formula>
    </cfRule>
  </conditionalFormatting>
  <conditionalFormatting sqref="D171:F171 D172 F172">
    <cfRule type="cellIs" dxfId="21" priority="13" stopIfTrue="1" operator="equal">
      <formula>0</formula>
    </cfRule>
  </conditionalFormatting>
  <conditionalFormatting sqref="E172">
    <cfRule type="cellIs" dxfId="20" priority="12" stopIfTrue="1" operator="equal">
      <formula>0</formula>
    </cfRule>
  </conditionalFormatting>
  <conditionalFormatting sqref="D161:F161 D162 F162">
    <cfRule type="cellIs" dxfId="19" priority="11" stopIfTrue="1" operator="equal">
      <formula>0</formula>
    </cfRule>
  </conditionalFormatting>
  <conditionalFormatting sqref="E162">
    <cfRule type="cellIs" dxfId="18" priority="10" stopIfTrue="1" operator="equal">
      <formula>0</formula>
    </cfRule>
  </conditionalFormatting>
  <conditionalFormatting sqref="D151:F151 D152 F152">
    <cfRule type="cellIs" dxfId="17" priority="9" stopIfTrue="1" operator="equal">
      <formula>0</formula>
    </cfRule>
  </conditionalFormatting>
  <conditionalFormatting sqref="E152">
    <cfRule type="cellIs" dxfId="16" priority="8" stopIfTrue="1" operator="equal">
      <formula>0</formula>
    </cfRule>
  </conditionalFormatting>
  <conditionalFormatting sqref="D141:F141 D142 F142">
    <cfRule type="cellIs" dxfId="15" priority="7" stopIfTrue="1" operator="equal">
      <formula>0</formula>
    </cfRule>
  </conditionalFormatting>
  <conditionalFormatting sqref="E142">
    <cfRule type="cellIs" dxfId="14" priority="6" stopIfTrue="1" operator="equal">
      <formula>0</formula>
    </cfRule>
  </conditionalFormatting>
  <conditionalFormatting sqref="D131:F131 D132 F132">
    <cfRule type="cellIs" dxfId="13" priority="5" stopIfTrue="1" operator="equal">
      <formula>0</formula>
    </cfRule>
  </conditionalFormatting>
  <conditionalFormatting sqref="E132">
    <cfRule type="cellIs" dxfId="12" priority="4" stopIfTrue="1" operator="equal">
      <formula>0</formula>
    </cfRule>
  </conditionalFormatting>
  <conditionalFormatting sqref="D121:F121 D122 F122">
    <cfRule type="cellIs" dxfId="11" priority="3" stopIfTrue="1" operator="equal">
      <formula>0</formula>
    </cfRule>
  </conditionalFormatting>
  <conditionalFormatting sqref="E122">
    <cfRule type="cellIs" dxfId="10" priority="2" stopIfTrue="1" operator="equal">
      <formula>0</formula>
    </cfRule>
  </conditionalFormatting>
  <conditionalFormatting sqref="F10:F13">
    <cfRule type="cellIs" dxfId="9" priority="1" stopIfTrue="1" operator="equal">
      <formula>0</formula>
    </cfRule>
  </conditionalFormatting>
  <pageMargins left="0.70866141732283472" right="0.70866141732283472" top="0.74803149606299213" bottom="0.74803149606299213" header="0.31496062992125984" footer="0.31496062992125984"/>
  <pageSetup paperSize="9" scale="43" fitToHeight="0" orientation="portrait" r:id="rId1"/>
  <rowBreaks count="1" manualBreakCount="1">
    <brk id="17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196"/>
  <sheetViews>
    <sheetView showZeros="0" topLeftCell="D1" zoomScale="85" zoomScaleNormal="85" workbookViewId="0">
      <pane ySplit="5" topLeftCell="A24" activePane="bottomLeft" state="frozen"/>
      <selection activeCell="D1" sqref="D1"/>
      <selection pane="bottomLeft" activeCell="G163" sqref="G7:G163"/>
    </sheetView>
  </sheetViews>
  <sheetFormatPr defaultColWidth="0.140625" defaultRowHeight="15"/>
  <cols>
    <col min="1" max="1" width="3.28515625" style="148" hidden="1" customWidth="1"/>
    <col min="2" max="3" width="4.42578125" style="148" hidden="1" customWidth="1"/>
    <col min="4" max="4" width="13.28515625" style="148" customWidth="1"/>
    <col min="5" max="5" width="77.85546875" style="149" bestFit="1" customWidth="1"/>
    <col min="6" max="6" width="9.42578125" style="141" customWidth="1"/>
    <col min="7" max="7" width="12.7109375" style="140" customWidth="1"/>
    <col min="8" max="9" width="10.140625" style="252" customWidth="1"/>
    <col min="10" max="10" width="11.140625" style="252" customWidth="1"/>
    <col min="11" max="12" width="10.140625" style="252" customWidth="1"/>
    <col min="13" max="13" width="13" style="252" customWidth="1"/>
    <col min="14" max="14" width="9.140625" style="252" customWidth="1"/>
    <col min="15" max="15" width="1.28515625" style="141" customWidth="1"/>
    <col min="16" max="16" width="8.85546875" style="150" customWidth="1"/>
    <col min="17" max="17" width="11.7109375" style="140" bestFit="1" customWidth="1"/>
    <col min="18" max="429" width="6.85546875" style="141" customWidth="1"/>
    <col min="430" max="16384" width="0.140625" style="141"/>
  </cols>
  <sheetData>
    <row r="1" spans="1:19" ht="18">
      <c r="A1" s="65"/>
      <c r="B1" s="65"/>
      <c r="C1" s="65"/>
      <c r="D1" s="175" t="s">
        <v>114</v>
      </c>
      <c r="E1" s="70"/>
      <c r="F1" s="64"/>
      <c r="H1" s="248"/>
      <c r="I1" s="248"/>
      <c r="J1" s="248"/>
      <c r="K1" s="248"/>
      <c r="L1" s="248"/>
      <c r="M1" s="248"/>
      <c r="N1" s="248"/>
      <c r="P1" s="139"/>
    </row>
    <row r="2" spans="1:19" ht="14.25">
      <c r="A2" s="65"/>
      <c r="B2" s="65"/>
      <c r="C2" s="65"/>
      <c r="D2" s="65"/>
      <c r="E2" s="70"/>
      <c r="F2" s="64"/>
      <c r="H2" s="248"/>
      <c r="I2" s="248"/>
      <c r="J2" s="248"/>
      <c r="K2" s="248"/>
      <c r="L2" s="248"/>
      <c r="M2" s="248"/>
      <c r="N2" s="248"/>
      <c r="P2" s="139"/>
    </row>
    <row r="3" spans="1:19" ht="15" customHeight="1">
      <c r="A3" s="66"/>
      <c r="B3" s="66"/>
      <c r="C3" s="101"/>
      <c r="D3" s="418" t="s">
        <v>48</v>
      </c>
      <c r="E3" s="419" t="s">
        <v>49</v>
      </c>
      <c r="F3" s="418" t="s">
        <v>50</v>
      </c>
      <c r="G3" s="383" t="s">
        <v>44</v>
      </c>
      <c r="H3" s="396" t="s">
        <v>133</v>
      </c>
      <c r="I3" s="396"/>
      <c r="J3" s="420"/>
      <c r="K3" s="420"/>
      <c r="L3" s="420"/>
      <c r="M3" s="420"/>
      <c r="N3" s="420"/>
      <c r="O3" s="196"/>
      <c r="P3" s="422" t="s">
        <v>126</v>
      </c>
      <c r="Q3" s="423"/>
    </row>
    <row r="4" spans="1:19" ht="14.25">
      <c r="A4" s="66"/>
      <c r="B4" s="66"/>
      <c r="C4" s="101"/>
      <c r="D4" s="418"/>
      <c r="E4" s="419"/>
      <c r="F4" s="418"/>
      <c r="G4" s="383"/>
      <c r="H4" s="396" t="s">
        <v>238</v>
      </c>
      <c r="I4" s="396"/>
      <c r="J4" s="420" t="s">
        <v>46</v>
      </c>
      <c r="K4" s="420" t="s">
        <v>45</v>
      </c>
      <c r="L4" s="396" t="s">
        <v>51</v>
      </c>
      <c r="M4" s="420" t="s">
        <v>52</v>
      </c>
      <c r="N4" s="420" t="s">
        <v>47</v>
      </c>
      <c r="O4" s="421"/>
      <c r="P4" s="399" t="s">
        <v>125</v>
      </c>
      <c r="Q4" s="393" t="s">
        <v>74</v>
      </c>
    </row>
    <row r="5" spans="1:19" ht="14.25">
      <c r="A5" s="66"/>
      <c r="B5" s="66"/>
      <c r="C5" s="101"/>
      <c r="D5" s="418"/>
      <c r="E5" s="419"/>
      <c r="F5" s="418"/>
      <c r="G5" s="383"/>
      <c r="H5" s="219" t="s">
        <v>239</v>
      </c>
      <c r="I5" s="219" t="s">
        <v>73</v>
      </c>
      <c r="J5" s="420"/>
      <c r="K5" s="420"/>
      <c r="L5" s="396"/>
      <c r="M5" s="420"/>
      <c r="N5" s="420"/>
      <c r="O5" s="421"/>
      <c r="P5" s="400"/>
      <c r="Q5" s="393"/>
    </row>
    <row r="6" spans="1:19" ht="14.25">
      <c r="A6" s="102"/>
      <c r="B6" s="102"/>
      <c r="C6" s="103"/>
      <c r="D6" s="273"/>
      <c r="E6" s="151"/>
      <c r="F6" s="152"/>
      <c r="G6" s="191"/>
      <c r="H6" s="253"/>
      <c r="I6" s="253"/>
      <c r="J6" s="253"/>
      <c r="K6" s="253"/>
      <c r="L6" s="253"/>
      <c r="M6" s="253"/>
      <c r="N6" s="253"/>
      <c r="P6" s="156"/>
      <c r="Q6" s="157">
        <f>G6*P6</f>
        <v>0</v>
      </c>
    </row>
    <row r="7" spans="1:19">
      <c r="A7" s="169"/>
      <c r="B7" s="102" t="s">
        <v>25</v>
      </c>
      <c r="C7" s="103"/>
      <c r="D7" s="272"/>
      <c r="E7" s="69" t="s">
        <v>137</v>
      </c>
      <c r="F7" s="67"/>
      <c r="G7" s="143"/>
      <c r="H7" s="249"/>
      <c r="I7" s="249"/>
      <c r="J7" s="249"/>
      <c r="K7" s="249"/>
      <c r="L7" s="249"/>
      <c r="M7" s="249"/>
      <c r="N7" s="249"/>
      <c r="P7" s="142"/>
      <c r="Q7" s="157">
        <f t="shared" ref="Q7:Q70" si="0">G7*P7</f>
        <v>0</v>
      </c>
    </row>
    <row r="8" spans="1:19">
      <c r="A8" s="169"/>
      <c r="B8" s="102" t="s">
        <v>25</v>
      </c>
      <c r="C8" s="103"/>
      <c r="D8" s="272"/>
      <c r="E8" s="168"/>
      <c r="F8" s="67"/>
      <c r="G8" s="143"/>
      <c r="H8" s="249"/>
      <c r="I8" s="249"/>
      <c r="J8" s="249"/>
      <c r="K8" s="249"/>
      <c r="L8" s="249"/>
      <c r="M8" s="249"/>
      <c r="N8" s="249"/>
      <c r="P8" s="142"/>
      <c r="Q8" s="157">
        <f t="shared" si="0"/>
        <v>0</v>
      </c>
    </row>
    <row r="9" spans="1:19">
      <c r="A9" s="169"/>
      <c r="B9" s="102" t="s">
        <v>25</v>
      </c>
      <c r="C9" s="103"/>
      <c r="D9" s="272"/>
      <c r="E9" s="69" t="s">
        <v>116</v>
      </c>
      <c r="F9" s="67"/>
      <c r="G9" s="143"/>
      <c r="H9" s="249"/>
      <c r="I9" s="249"/>
      <c r="J9" s="249"/>
      <c r="K9" s="249"/>
      <c r="L9" s="249"/>
      <c r="M9" s="249"/>
      <c r="N9" s="249"/>
      <c r="P9" s="142"/>
      <c r="Q9" s="157">
        <f t="shared" si="0"/>
        <v>0</v>
      </c>
    </row>
    <row r="10" spans="1:19">
      <c r="A10" s="169"/>
      <c r="B10" s="102" t="s">
        <v>25</v>
      </c>
      <c r="C10" s="103"/>
      <c r="D10" s="272"/>
      <c r="E10" s="168"/>
      <c r="F10" s="67"/>
      <c r="G10" s="143"/>
      <c r="H10" s="249"/>
      <c r="I10" s="249"/>
      <c r="J10" s="249"/>
      <c r="K10" s="249"/>
      <c r="L10" s="249"/>
      <c r="M10" s="249"/>
      <c r="N10" s="249"/>
      <c r="P10" s="142"/>
      <c r="Q10" s="157">
        <f t="shared" si="0"/>
        <v>0</v>
      </c>
    </row>
    <row r="11" spans="1:19">
      <c r="A11" s="102">
        <v>12</v>
      </c>
      <c r="B11" s="102">
        <v>130</v>
      </c>
      <c r="C11" s="103"/>
      <c r="D11" s="272" t="str">
        <f>IF(A11=0,"",IF(C11=0,A11&amp;"."&amp;B11,A11&amp;"."&amp;B11&amp;"."&amp;C11))</f>
        <v>12.130</v>
      </c>
      <c r="E11" s="216" t="s">
        <v>496</v>
      </c>
      <c r="F11" s="67"/>
      <c r="G11" s="143"/>
      <c r="H11" s="249"/>
      <c r="I11" s="249"/>
      <c r="J11" s="249"/>
      <c r="K11" s="249"/>
      <c r="L11" s="249"/>
      <c r="M11" s="249"/>
      <c r="N11" s="249"/>
      <c r="P11" s="142"/>
      <c r="Q11" s="157">
        <f t="shared" si="0"/>
        <v>0</v>
      </c>
    </row>
    <row r="12" spans="1:19" ht="14.25">
      <c r="A12" s="169">
        <v>12</v>
      </c>
      <c r="B12" s="102">
        <v>130</v>
      </c>
      <c r="C12" s="170" t="s">
        <v>54</v>
      </c>
      <c r="D12" s="272" t="str">
        <f>IF(A12=0,"",IF(C12=0,A12&amp;"."&amp;B12,A12&amp;"."&amp;B12&amp;"."&amp;C12))</f>
        <v>12.130.010</v>
      </c>
      <c r="E12" s="215" t="s">
        <v>507</v>
      </c>
      <c r="F12" s="67" t="s">
        <v>24</v>
      </c>
      <c r="G12" s="143"/>
      <c r="H12" s="249"/>
      <c r="I12" s="249"/>
      <c r="J12" s="249"/>
      <c r="K12" s="249"/>
      <c r="L12" s="249"/>
      <c r="M12" s="249"/>
      <c r="N12" s="249"/>
      <c r="P12" s="142"/>
      <c r="Q12" s="157">
        <f t="shared" si="0"/>
        <v>0</v>
      </c>
    </row>
    <row r="13" spans="1:19" ht="14.25">
      <c r="A13" s="169">
        <v>12</v>
      </c>
      <c r="B13" s="102">
        <v>130</v>
      </c>
      <c r="C13" s="170" t="s">
        <v>55</v>
      </c>
      <c r="D13" s="272" t="str">
        <f>IF(A13=0,"",IF(C13=0,A13&amp;"."&amp;B13,A13&amp;"."&amp;B13&amp;"."&amp;C13))</f>
        <v>12.130.015</v>
      </c>
      <c r="E13" s="215" t="s">
        <v>508</v>
      </c>
      <c r="F13" s="67" t="s">
        <v>24</v>
      </c>
      <c r="G13" s="143"/>
      <c r="H13" s="249"/>
      <c r="I13" s="249"/>
      <c r="J13" s="249"/>
      <c r="K13" s="249"/>
      <c r="L13" s="249"/>
      <c r="M13" s="249"/>
      <c r="N13" s="249"/>
      <c r="P13" s="142"/>
      <c r="Q13" s="157">
        <f t="shared" si="0"/>
        <v>0</v>
      </c>
    </row>
    <row r="14" spans="1:19" ht="14.25">
      <c r="A14" s="169"/>
      <c r="B14" s="102"/>
      <c r="C14" s="170"/>
      <c r="D14" s="272"/>
      <c r="E14" s="215" t="s">
        <v>509</v>
      </c>
      <c r="F14" s="67" t="s">
        <v>24</v>
      </c>
      <c r="G14" s="143"/>
      <c r="H14" s="249"/>
      <c r="I14" s="249"/>
      <c r="J14" s="249"/>
      <c r="K14" s="249"/>
      <c r="L14" s="249"/>
      <c r="M14" s="249"/>
      <c r="N14" s="249"/>
      <c r="P14" s="142"/>
      <c r="Q14" s="157">
        <f t="shared" si="0"/>
        <v>0</v>
      </c>
      <c r="S14" s="141">
        <v>0</v>
      </c>
    </row>
    <row r="15" spans="1:19" ht="14.25">
      <c r="A15" s="169"/>
      <c r="B15" s="102" t="s">
        <v>25</v>
      </c>
      <c r="C15" s="170"/>
      <c r="D15" s="272"/>
      <c r="E15" s="215"/>
      <c r="F15" s="67"/>
      <c r="G15" s="143"/>
      <c r="H15" s="249"/>
      <c r="I15" s="249"/>
      <c r="J15" s="249"/>
      <c r="K15" s="249"/>
      <c r="L15" s="249"/>
      <c r="M15" s="249"/>
      <c r="N15" s="249"/>
      <c r="P15" s="142"/>
      <c r="Q15" s="157">
        <f t="shared" si="0"/>
        <v>0</v>
      </c>
    </row>
    <row r="16" spans="1:19">
      <c r="A16" s="102">
        <v>12</v>
      </c>
      <c r="B16" s="102">
        <v>135</v>
      </c>
      <c r="C16" s="103"/>
      <c r="D16" s="272" t="str">
        <f t="shared" ref="D16:D70" si="1">IF(A16=0,"",IF(C16=0,A16&amp;"."&amp;B16,A16&amp;"."&amp;B16&amp;"."&amp;C16))</f>
        <v>12.135</v>
      </c>
      <c r="E16" s="216" t="s">
        <v>273</v>
      </c>
      <c r="F16" s="67"/>
      <c r="G16" s="143"/>
      <c r="H16" s="249"/>
      <c r="I16" s="249"/>
      <c r="J16" s="249"/>
      <c r="K16" s="249"/>
      <c r="L16" s="249"/>
      <c r="M16" s="249"/>
      <c r="N16" s="249"/>
      <c r="P16" s="142"/>
      <c r="Q16" s="157">
        <f t="shared" si="0"/>
        <v>0</v>
      </c>
    </row>
    <row r="17" spans="1:17" ht="14.25">
      <c r="A17" s="169">
        <v>12</v>
      </c>
      <c r="B17" s="102">
        <v>135</v>
      </c>
      <c r="C17" s="170" t="s">
        <v>55</v>
      </c>
      <c r="D17" s="272" t="str">
        <f t="shared" si="1"/>
        <v>12.135.015</v>
      </c>
      <c r="E17" s="215" t="s">
        <v>232</v>
      </c>
      <c r="F17" s="67" t="s">
        <v>70</v>
      </c>
      <c r="G17" s="143"/>
      <c r="H17" s="249"/>
      <c r="I17" s="249"/>
      <c r="J17" s="249"/>
      <c r="K17" s="249"/>
      <c r="L17" s="249"/>
      <c r="M17" s="249"/>
      <c r="N17" s="249"/>
      <c r="P17" s="142"/>
      <c r="Q17" s="157">
        <f t="shared" si="0"/>
        <v>0</v>
      </c>
    </row>
    <row r="18" spans="1:17" ht="14.25">
      <c r="A18" s="169">
        <v>12</v>
      </c>
      <c r="B18" s="102">
        <v>135</v>
      </c>
      <c r="C18" s="170" t="s">
        <v>56</v>
      </c>
      <c r="D18" s="272" t="str">
        <f t="shared" si="1"/>
        <v>12.135.020</v>
      </c>
      <c r="E18" s="215" t="s">
        <v>233</v>
      </c>
      <c r="F18" s="67" t="s">
        <v>70</v>
      </c>
      <c r="G18" s="143"/>
      <c r="H18" s="249"/>
      <c r="I18" s="249"/>
      <c r="J18" s="249"/>
      <c r="K18" s="249"/>
      <c r="L18" s="249"/>
      <c r="M18" s="249"/>
      <c r="N18" s="249"/>
      <c r="P18" s="142"/>
      <c r="Q18" s="157">
        <f t="shared" si="0"/>
        <v>0</v>
      </c>
    </row>
    <row r="19" spans="1:17" ht="14.25">
      <c r="A19" s="169">
        <v>12</v>
      </c>
      <c r="B19" s="102">
        <v>135</v>
      </c>
      <c r="C19" s="170" t="s">
        <v>57</v>
      </c>
      <c r="D19" s="272" t="str">
        <f t="shared" si="1"/>
        <v>12.135.025</v>
      </c>
      <c r="E19" s="215" t="s">
        <v>234</v>
      </c>
      <c r="F19" s="67" t="s">
        <v>70</v>
      </c>
      <c r="G19" s="143"/>
      <c r="H19" s="249"/>
      <c r="I19" s="249"/>
      <c r="J19" s="249"/>
      <c r="K19" s="249"/>
      <c r="L19" s="249"/>
      <c r="M19" s="249"/>
      <c r="N19" s="249"/>
      <c r="P19" s="142"/>
      <c r="Q19" s="157">
        <f t="shared" si="0"/>
        <v>0</v>
      </c>
    </row>
    <row r="20" spans="1:17" ht="14.25">
      <c r="A20" s="169">
        <v>12</v>
      </c>
      <c r="B20" s="102">
        <v>135</v>
      </c>
      <c r="C20" s="170" t="s">
        <v>58</v>
      </c>
      <c r="D20" s="272" t="str">
        <f t="shared" si="1"/>
        <v>12.135.030</v>
      </c>
      <c r="E20" s="215" t="s">
        <v>235</v>
      </c>
      <c r="F20" s="67" t="s">
        <v>70</v>
      </c>
      <c r="G20" s="143"/>
      <c r="H20" s="249"/>
      <c r="I20" s="249"/>
      <c r="J20" s="249"/>
      <c r="K20" s="249"/>
      <c r="L20" s="249"/>
      <c r="M20" s="249"/>
      <c r="N20" s="249"/>
      <c r="P20" s="142"/>
      <c r="Q20" s="157">
        <f t="shared" si="0"/>
        <v>0</v>
      </c>
    </row>
    <row r="21" spans="1:17" ht="14.25">
      <c r="A21" s="169"/>
      <c r="B21" s="102"/>
      <c r="C21" s="170"/>
      <c r="D21" s="272"/>
      <c r="E21" s="215" t="s">
        <v>510</v>
      </c>
      <c r="F21" s="67" t="s">
        <v>70</v>
      </c>
      <c r="G21" s="143"/>
      <c r="H21" s="249"/>
      <c r="I21" s="249"/>
      <c r="J21" s="249"/>
      <c r="K21" s="249"/>
      <c r="L21" s="249"/>
      <c r="M21" s="249"/>
      <c r="N21" s="249"/>
      <c r="P21" s="142"/>
      <c r="Q21" s="157">
        <f t="shared" si="0"/>
        <v>0</v>
      </c>
    </row>
    <row r="22" spans="1:17" ht="14.25">
      <c r="A22" s="169"/>
      <c r="B22" s="102"/>
      <c r="C22" s="170"/>
      <c r="D22" s="272"/>
      <c r="E22" s="215" t="s">
        <v>511</v>
      </c>
      <c r="F22" s="67" t="s">
        <v>70</v>
      </c>
      <c r="G22" s="143"/>
      <c r="H22" s="249"/>
      <c r="I22" s="249"/>
      <c r="J22" s="249"/>
      <c r="K22" s="249"/>
      <c r="L22" s="249"/>
      <c r="M22" s="249"/>
      <c r="N22" s="249"/>
      <c r="P22" s="142"/>
      <c r="Q22" s="157">
        <f t="shared" si="0"/>
        <v>0</v>
      </c>
    </row>
    <row r="23" spans="1:17" ht="14.25">
      <c r="A23" s="169"/>
      <c r="B23" s="127" t="s">
        <v>25</v>
      </c>
      <c r="C23" s="170"/>
      <c r="D23" s="272" t="str">
        <f t="shared" si="1"/>
        <v/>
      </c>
      <c r="E23" s="215"/>
      <c r="F23" s="67"/>
      <c r="G23" s="143"/>
      <c r="H23" s="249"/>
      <c r="I23" s="249"/>
      <c r="J23" s="249"/>
      <c r="K23" s="249"/>
      <c r="L23" s="249"/>
      <c r="M23" s="249"/>
      <c r="N23" s="249"/>
      <c r="P23" s="142"/>
      <c r="Q23" s="157">
        <f t="shared" si="0"/>
        <v>0</v>
      </c>
    </row>
    <row r="24" spans="1:17">
      <c r="A24" s="102"/>
      <c r="B24" s="102" t="s">
        <v>25</v>
      </c>
      <c r="C24" s="103"/>
      <c r="D24" s="272" t="str">
        <f t="shared" si="1"/>
        <v/>
      </c>
      <c r="E24" s="69" t="s">
        <v>136</v>
      </c>
      <c r="F24" s="67"/>
      <c r="G24" s="143"/>
      <c r="H24" s="249"/>
      <c r="I24" s="249"/>
      <c r="J24" s="249"/>
      <c r="K24" s="249"/>
      <c r="L24" s="249"/>
      <c r="M24" s="249"/>
      <c r="N24" s="249"/>
      <c r="P24" s="142"/>
      <c r="Q24" s="157">
        <f t="shared" si="0"/>
        <v>0</v>
      </c>
    </row>
    <row r="25" spans="1:17">
      <c r="A25" s="102"/>
      <c r="B25" s="102" t="s">
        <v>25</v>
      </c>
      <c r="C25" s="103"/>
      <c r="D25" s="272"/>
      <c r="E25" s="69"/>
      <c r="F25" s="67"/>
      <c r="G25" s="143"/>
      <c r="H25" s="249"/>
      <c r="I25" s="249"/>
      <c r="J25" s="249"/>
      <c r="K25" s="249"/>
      <c r="L25" s="249"/>
      <c r="M25" s="249"/>
      <c r="N25" s="249"/>
      <c r="P25" s="142"/>
      <c r="Q25" s="157">
        <f t="shared" si="0"/>
        <v>0</v>
      </c>
    </row>
    <row r="26" spans="1:17" ht="30">
      <c r="A26" s="102">
        <v>12</v>
      </c>
      <c r="B26" s="102">
        <v>140</v>
      </c>
      <c r="C26" s="103"/>
      <c r="D26" s="272" t="str">
        <f>IF(A26=0,"",IF(C26=0,A26&amp;"."&amp;B26,A26&amp;"."&amp;B26&amp;"."&amp;C26))</f>
        <v>12.140</v>
      </c>
      <c r="E26" s="216" t="s">
        <v>505</v>
      </c>
      <c r="F26" s="67"/>
      <c r="G26" s="143"/>
      <c r="H26" s="249"/>
      <c r="I26" s="249"/>
      <c r="J26" s="249"/>
      <c r="K26" s="249"/>
      <c r="L26" s="249"/>
      <c r="M26" s="249"/>
      <c r="N26" s="249"/>
      <c r="P26" s="142"/>
      <c r="Q26" s="157">
        <f t="shared" si="0"/>
        <v>0</v>
      </c>
    </row>
    <row r="27" spans="1:17" ht="18" customHeight="1">
      <c r="A27" s="169">
        <v>12</v>
      </c>
      <c r="B27" s="102">
        <v>140</v>
      </c>
      <c r="C27" s="170" t="s">
        <v>53</v>
      </c>
      <c r="D27" s="272" t="str">
        <f>IF(A27=0,"",IF(C27=0,A27&amp;"."&amp;B27,A27&amp;"."&amp;B27&amp;"."&amp;C27))</f>
        <v>12.140.005</v>
      </c>
      <c r="E27" s="215" t="s">
        <v>512</v>
      </c>
      <c r="F27" s="67" t="s">
        <v>24</v>
      </c>
      <c r="G27" s="143"/>
      <c r="H27" s="249"/>
      <c r="I27" s="249"/>
      <c r="J27" s="249"/>
      <c r="K27" s="249"/>
      <c r="L27" s="249"/>
      <c r="M27" s="249"/>
      <c r="N27" s="249"/>
      <c r="P27" s="142"/>
      <c r="Q27" s="157">
        <f t="shared" si="0"/>
        <v>0</v>
      </c>
    </row>
    <row r="28" spans="1:17" ht="14.25">
      <c r="A28" s="169">
        <v>12</v>
      </c>
      <c r="B28" s="102">
        <v>140</v>
      </c>
      <c r="C28" s="170" t="s">
        <v>54</v>
      </c>
      <c r="D28" s="272" t="str">
        <f>IF(A28=0,"",IF(C28=0,A28&amp;"."&amp;B28,A28&amp;"."&amp;B28&amp;"."&amp;C28))</f>
        <v>12.140.010</v>
      </c>
      <c r="E28" s="215" t="s">
        <v>513</v>
      </c>
      <c r="F28" s="67" t="s">
        <v>24</v>
      </c>
      <c r="G28" s="143"/>
      <c r="H28" s="249"/>
      <c r="I28" s="249"/>
      <c r="J28" s="249"/>
      <c r="K28" s="249"/>
      <c r="L28" s="249"/>
      <c r="M28" s="249"/>
      <c r="N28" s="249"/>
      <c r="P28" s="142"/>
      <c r="Q28" s="157">
        <f t="shared" si="0"/>
        <v>0</v>
      </c>
    </row>
    <row r="29" spans="1:17" ht="14.25">
      <c r="A29" s="102"/>
      <c r="B29" s="102" t="s">
        <v>25</v>
      </c>
      <c r="C29" s="103"/>
      <c r="D29" s="272" t="str">
        <f t="shared" si="1"/>
        <v/>
      </c>
      <c r="E29" s="215"/>
      <c r="F29" s="67"/>
      <c r="G29" s="143"/>
      <c r="H29" s="249"/>
      <c r="I29" s="249"/>
      <c r="J29" s="249"/>
      <c r="K29" s="249"/>
      <c r="L29" s="249"/>
      <c r="M29" s="249"/>
      <c r="N29" s="249"/>
      <c r="P29" s="142"/>
      <c r="Q29" s="157">
        <f t="shared" si="0"/>
        <v>0</v>
      </c>
    </row>
    <row r="30" spans="1:17">
      <c r="A30" s="102">
        <v>12</v>
      </c>
      <c r="B30" s="102">
        <v>145</v>
      </c>
      <c r="C30" s="103"/>
      <c r="D30" s="272" t="str">
        <f t="shared" si="1"/>
        <v>12.145</v>
      </c>
      <c r="E30" s="216" t="s">
        <v>369</v>
      </c>
      <c r="F30" s="67"/>
      <c r="G30" s="143"/>
      <c r="H30" s="249"/>
      <c r="I30" s="249"/>
      <c r="J30" s="249"/>
      <c r="K30" s="249"/>
      <c r="L30" s="249"/>
      <c r="M30" s="249"/>
      <c r="N30" s="249"/>
      <c r="P30" s="142"/>
      <c r="Q30" s="157">
        <f t="shared" si="0"/>
        <v>0</v>
      </c>
    </row>
    <row r="31" spans="1:17" ht="14.25">
      <c r="A31" s="169">
        <v>12</v>
      </c>
      <c r="B31" s="102">
        <v>145</v>
      </c>
      <c r="C31" s="170" t="s">
        <v>53</v>
      </c>
      <c r="D31" s="272" t="str">
        <f t="shared" si="1"/>
        <v>12.145.005</v>
      </c>
      <c r="E31" s="215" t="s">
        <v>138</v>
      </c>
      <c r="F31" s="67" t="s">
        <v>26</v>
      </c>
      <c r="G31" s="143"/>
      <c r="H31" s="249"/>
      <c r="I31" s="249"/>
      <c r="J31" s="249"/>
      <c r="K31" s="249"/>
      <c r="L31" s="249"/>
      <c r="M31" s="249"/>
      <c r="N31" s="249"/>
      <c r="P31" s="142"/>
      <c r="Q31" s="157">
        <f t="shared" si="0"/>
        <v>0</v>
      </c>
    </row>
    <row r="32" spans="1:17" ht="14.25">
      <c r="A32" s="169">
        <v>12</v>
      </c>
      <c r="B32" s="102">
        <v>145</v>
      </c>
      <c r="C32" s="170" t="s">
        <v>54</v>
      </c>
      <c r="D32" s="272" t="str">
        <f t="shared" si="1"/>
        <v>12.145.010</v>
      </c>
      <c r="E32" s="215" t="s">
        <v>139</v>
      </c>
      <c r="F32" s="67" t="s">
        <v>26</v>
      </c>
      <c r="G32" s="143"/>
      <c r="H32" s="249"/>
      <c r="I32" s="249"/>
      <c r="J32" s="249"/>
      <c r="K32" s="249"/>
      <c r="L32" s="249"/>
      <c r="M32" s="249"/>
      <c r="N32" s="249"/>
      <c r="P32" s="142">
        <v>15000</v>
      </c>
      <c r="Q32" s="157">
        <f t="shared" si="0"/>
        <v>0</v>
      </c>
    </row>
    <row r="33" spans="1:17" ht="14.25">
      <c r="A33" s="169">
        <v>12</v>
      </c>
      <c r="B33" s="102">
        <v>145</v>
      </c>
      <c r="C33" s="170" t="s">
        <v>55</v>
      </c>
      <c r="D33" s="272" t="str">
        <f t="shared" si="1"/>
        <v>12.145.015</v>
      </c>
      <c r="E33" s="215" t="s">
        <v>140</v>
      </c>
      <c r="F33" s="67" t="s">
        <v>26</v>
      </c>
      <c r="G33" s="143"/>
      <c r="H33" s="249"/>
      <c r="I33" s="249"/>
      <c r="J33" s="249"/>
      <c r="K33" s="249"/>
      <c r="L33" s="249"/>
      <c r="M33" s="249"/>
      <c r="N33" s="249"/>
      <c r="P33" s="142">
        <v>5000</v>
      </c>
      <c r="Q33" s="157">
        <f t="shared" si="0"/>
        <v>0</v>
      </c>
    </row>
    <row r="34" spans="1:17" ht="14.25">
      <c r="A34" s="169">
        <v>12</v>
      </c>
      <c r="B34" s="102">
        <v>145</v>
      </c>
      <c r="C34" s="170" t="s">
        <v>56</v>
      </c>
      <c r="D34" s="272" t="str">
        <f t="shared" si="1"/>
        <v>12.145.020</v>
      </c>
      <c r="E34" s="215" t="s">
        <v>141</v>
      </c>
      <c r="F34" s="67" t="s">
        <v>26</v>
      </c>
      <c r="G34" s="143"/>
      <c r="H34" s="249"/>
      <c r="I34" s="249"/>
      <c r="J34" s="249"/>
      <c r="K34" s="249"/>
      <c r="L34" s="249"/>
      <c r="M34" s="249"/>
      <c r="N34" s="249"/>
      <c r="P34" s="142">
        <v>350</v>
      </c>
      <c r="Q34" s="157">
        <f t="shared" si="0"/>
        <v>0</v>
      </c>
    </row>
    <row r="35" spans="1:17" ht="14.25">
      <c r="A35" s="169">
        <v>12</v>
      </c>
      <c r="B35" s="102">
        <v>145</v>
      </c>
      <c r="C35" s="170" t="s">
        <v>57</v>
      </c>
      <c r="D35" s="272" t="str">
        <f t="shared" si="1"/>
        <v>12.145.025</v>
      </c>
      <c r="E35" s="215" t="s">
        <v>142</v>
      </c>
      <c r="F35" s="67" t="s">
        <v>26</v>
      </c>
      <c r="G35" s="143"/>
      <c r="H35" s="249"/>
      <c r="I35" s="249"/>
      <c r="J35" s="249"/>
      <c r="K35" s="249"/>
      <c r="L35" s="249"/>
      <c r="M35" s="249"/>
      <c r="N35" s="249"/>
      <c r="P35" s="142">
        <v>25</v>
      </c>
      <c r="Q35" s="157">
        <f t="shared" si="0"/>
        <v>0</v>
      </c>
    </row>
    <row r="36" spans="1:17" ht="14.25">
      <c r="A36" s="169"/>
      <c r="B36" s="102" t="s">
        <v>25</v>
      </c>
      <c r="C36" s="170"/>
      <c r="D36" s="272"/>
      <c r="E36" s="215"/>
      <c r="F36" s="67"/>
      <c r="G36" s="143"/>
      <c r="H36" s="249"/>
      <c r="I36" s="249"/>
      <c r="J36" s="249"/>
      <c r="K36" s="249"/>
      <c r="L36" s="249"/>
      <c r="M36" s="249"/>
      <c r="N36" s="249"/>
      <c r="P36" s="142"/>
      <c r="Q36" s="157">
        <f t="shared" si="0"/>
        <v>0</v>
      </c>
    </row>
    <row r="37" spans="1:17">
      <c r="A37" s="102">
        <v>12</v>
      </c>
      <c r="B37" s="102">
        <v>150</v>
      </c>
      <c r="C37" s="103"/>
      <c r="D37" s="272" t="str">
        <f>IF(A37=0,"",IF(C37=0,A37&amp;"."&amp;B37,A37&amp;"."&amp;B37&amp;"."&amp;C37))</f>
        <v>12.150</v>
      </c>
      <c r="E37" s="216" t="s">
        <v>370</v>
      </c>
      <c r="F37" s="67"/>
      <c r="G37" s="143"/>
      <c r="H37" s="249"/>
      <c r="I37" s="249"/>
      <c r="J37" s="249"/>
      <c r="K37" s="249"/>
      <c r="L37" s="249"/>
      <c r="M37" s="249"/>
      <c r="N37" s="249"/>
      <c r="P37" s="142"/>
      <c r="Q37" s="157">
        <f t="shared" si="0"/>
        <v>0</v>
      </c>
    </row>
    <row r="38" spans="1:17" ht="14.25">
      <c r="A38" s="169">
        <v>12</v>
      </c>
      <c r="B38" s="102">
        <v>150</v>
      </c>
      <c r="C38" s="170" t="s">
        <v>53</v>
      </c>
      <c r="D38" s="272" t="str">
        <f t="shared" si="1"/>
        <v>12.150.005</v>
      </c>
      <c r="E38" s="215" t="s">
        <v>236</v>
      </c>
      <c r="F38" s="67" t="s">
        <v>70</v>
      </c>
      <c r="G38" s="143"/>
      <c r="H38" s="249"/>
      <c r="I38" s="249"/>
      <c r="J38" s="249"/>
      <c r="K38" s="249"/>
      <c r="L38" s="249"/>
      <c r="M38" s="249"/>
      <c r="N38" s="249"/>
      <c r="P38" s="142"/>
      <c r="Q38" s="157">
        <f t="shared" si="0"/>
        <v>0</v>
      </c>
    </row>
    <row r="39" spans="1:17" ht="14.25">
      <c r="A39" s="169"/>
      <c r="B39" s="102" t="s">
        <v>25</v>
      </c>
      <c r="C39" s="170"/>
      <c r="D39" s="272"/>
      <c r="E39" s="215"/>
      <c r="F39" s="67"/>
      <c r="G39" s="143"/>
      <c r="H39" s="249"/>
      <c r="I39" s="249"/>
      <c r="J39" s="249"/>
      <c r="K39" s="249"/>
      <c r="L39" s="249"/>
      <c r="M39" s="249"/>
      <c r="N39" s="249"/>
      <c r="P39" s="142"/>
      <c r="Q39" s="157">
        <f t="shared" si="0"/>
        <v>0</v>
      </c>
    </row>
    <row r="40" spans="1:17">
      <c r="A40" s="102">
        <v>12</v>
      </c>
      <c r="B40" s="102">
        <v>155</v>
      </c>
      <c r="C40" s="103"/>
      <c r="D40" s="272" t="str">
        <f>IF(A40=0,"",IF(C40=0,A40&amp;"."&amp;B40,A40&amp;"."&amp;B40&amp;"."&amp;C40))</f>
        <v>12.155</v>
      </c>
      <c r="E40" s="216" t="s">
        <v>372</v>
      </c>
      <c r="F40" s="67"/>
      <c r="G40" s="143"/>
      <c r="H40" s="249"/>
      <c r="I40" s="249"/>
      <c r="J40" s="249"/>
      <c r="K40" s="249"/>
      <c r="L40" s="249"/>
      <c r="M40" s="249"/>
      <c r="N40" s="249"/>
      <c r="P40" s="142"/>
      <c r="Q40" s="157">
        <f t="shared" si="0"/>
        <v>0</v>
      </c>
    </row>
    <row r="41" spans="1:17" ht="14.25">
      <c r="A41" s="169">
        <v>12</v>
      </c>
      <c r="B41" s="102">
        <v>155</v>
      </c>
      <c r="C41" s="170" t="s">
        <v>53</v>
      </c>
      <c r="D41" s="272" t="str">
        <f t="shared" si="1"/>
        <v>12.155.005</v>
      </c>
      <c r="E41" s="155" t="s">
        <v>292</v>
      </c>
      <c r="F41" s="106" t="s">
        <v>26</v>
      </c>
      <c r="G41" s="143"/>
      <c r="H41" s="249"/>
      <c r="I41" s="249"/>
      <c r="J41" s="249"/>
      <c r="K41" s="249"/>
      <c r="L41" s="249"/>
      <c r="M41" s="249"/>
      <c r="N41" s="249"/>
      <c r="P41" s="142"/>
      <c r="Q41" s="157">
        <f t="shared" si="0"/>
        <v>0</v>
      </c>
    </row>
    <row r="42" spans="1:17" ht="14.25">
      <c r="A42" s="169">
        <v>12</v>
      </c>
      <c r="B42" s="102">
        <v>155</v>
      </c>
      <c r="C42" s="170" t="s">
        <v>54</v>
      </c>
      <c r="D42" s="272" t="str">
        <f t="shared" si="1"/>
        <v>12.155.010</v>
      </c>
      <c r="E42" s="155" t="s">
        <v>143</v>
      </c>
      <c r="F42" s="106" t="s">
        <v>26</v>
      </c>
      <c r="G42" s="143"/>
      <c r="H42" s="249"/>
      <c r="I42" s="249"/>
      <c r="J42" s="249"/>
      <c r="K42" s="249"/>
      <c r="L42" s="249"/>
      <c r="M42" s="249"/>
      <c r="N42" s="249"/>
      <c r="P42" s="142"/>
      <c r="Q42" s="157">
        <f t="shared" si="0"/>
        <v>0</v>
      </c>
    </row>
    <row r="43" spans="1:17" ht="14.25">
      <c r="A43" s="169">
        <v>12</v>
      </c>
      <c r="B43" s="102">
        <v>155</v>
      </c>
      <c r="C43" s="170" t="s">
        <v>55</v>
      </c>
      <c r="D43" s="272" t="str">
        <f t="shared" si="1"/>
        <v>12.155.015</v>
      </c>
      <c r="E43" s="155" t="s">
        <v>145</v>
      </c>
      <c r="F43" s="106" t="s">
        <v>26</v>
      </c>
      <c r="G43" s="143"/>
      <c r="H43" s="249"/>
      <c r="I43" s="249"/>
      <c r="J43" s="249"/>
      <c r="K43" s="249"/>
      <c r="L43" s="249"/>
      <c r="M43" s="249"/>
      <c r="N43" s="249"/>
      <c r="P43" s="142"/>
      <c r="Q43" s="157">
        <f t="shared" si="0"/>
        <v>0</v>
      </c>
    </row>
    <row r="44" spans="1:17" ht="14.25">
      <c r="A44" s="169">
        <v>12</v>
      </c>
      <c r="B44" s="102">
        <v>155</v>
      </c>
      <c r="C44" s="170" t="s">
        <v>56</v>
      </c>
      <c r="D44" s="272" t="str">
        <f t="shared" si="1"/>
        <v>12.155.020</v>
      </c>
      <c r="E44" s="155" t="s">
        <v>144</v>
      </c>
      <c r="F44" s="106" t="s">
        <v>26</v>
      </c>
      <c r="G44" s="143"/>
      <c r="H44" s="249"/>
      <c r="I44" s="249"/>
      <c r="J44" s="249"/>
      <c r="K44" s="249"/>
      <c r="L44" s="249"/>
      <c r="M44" s="249"/>
      <c r="N44" s="249"/>
      <c r="P44" s="142"/>
      <c r="Q44" s="157">
        <f t="shared" si="0"/>
        <v>0</v>
      </c>
    </row>
    <row r="45" spans="1:17" ht="14.25">
      <c r="A45" s="169"/>
      <c r="B45" s="102" t="s">
        <v>25</v>
      </c>
      <c r="C45" s="170"/>
      <c r="D45" s="272"/>
      <c r="E45" s="215"/>
      <c r="F45" s="67"/>
      <c r="G45" s="143"/>
      <c r="H45" s="249"/>
      <c r="I45" s="249"/>
      <c r="J45" s="249"/>
      <c r="K45" s="249"/>
      <c r="L45" s="249"/>
      <c r="M45" s="249"/>
      <c r="N45" s="249"/>
      <c r="P45" s="142"/>
      <c r="Q45" s="157">
        <f t="shared" si="0"/>
        <v>0</v>
      </c>
    </row>
    <row r="46" spans="1:17">
      <c r="A46" s="102">
        <v>12</v>
      </c>
      <c r="B46" s="102">
        <v>160</v>
      </c>
      <c r="C46" s="103"/>
      <c r="D46" s="272" t="str">
        <f>IF(A46=0,"",IF(C46=0,A46&amp;"."&amp;B46,A46&amp;"."&amp;B46&amp;"."&amp;C46))</f>
        <v>12.160</v>
      </c>
      <c r="E46" s="216" t="s">
        <v>371</v>
      </c>
      <c r="F46" s="67"/>
      <c r="G46" s="143"/>
      <c r="H46" s="249"/>
      <c r="I46" s="249"/>
      <c r="J46" s="249"/>
      <c r="K46" s="249"/>
      <c r="L46" s="249"/>
      <c r="M46" s="249"/>
      <c r="N46" s="249"/>
      <c r="P46" s="142"/>
      <c r="Q46" s="157">
        <f t="shared" si="0"/>
        <v>0</v>
      </c>
    </row>
    <row r="47" spans="1:17" ht="14.25">
      <c r="A47" s="169">
        <v>12</v>
      </c>
      <c r="B47" s="102">
        <v>160</v>
      </c>
      <c r="C47" s="170" t="s">
        <v>53</v>
      </c>
      <c r="D47" s="272" t="str">
        <f t="shared" si="1"/>
        <v>12.160.005</v>
      </c>
      <c r="E47" s="215" t="s">
        <v>139</v>
      </c>
      <c r="F47" s="67" t="s">
        <v>26</v>
      </c>
      <c r="G47" s="143"/>
      <c r="H47" s="249"/>
      <c r="I47" s="249"/>
      <c r="J47" s="249"/>
      <c r="K47" s="249"/>
      <c r="L47" s="249"/>
      <c r="M47" s="249"/>
      <c r="N47" s="249"/>
      <c r="P47" s="142">
        <v>15000</v>
      </c>
      <c r="Q47" s="157">
        <f t="shared" si="0"/>
        <v>0</v>
      </c>
    </row>
    <row r="48" spans="1:17" ht="14.25">
      <c r="A48" s="169">
        <v>12</v>
      </c>
      <c r="B48" s="102">
        <v>160</v>
      </c>
      <c r="C48" s="170" t="s">
        <v>54</v>
      </c>
      <c r="D48" s="272" t="str">
        <f t="shared" si="1"/>
        <v>12.160.010</v>
      </c>
      <c r="E48" s="215" t="s">
        <v>140</v>
      </c>
      <c r="F48" s="67" t="s">
        <v>26</v>
      </c>
      <c r="G48" s="143"/>
      <c r="H48" s="249"/>
      <c r="I48" s="249"/>
      <c r="J48" s="249"/>
      <c r="K48" s="249"/>
      <c r="L48" s="249"/>
      <c r="M48" s="249"/>
      <c r="N48" s="249"/>
      <c r="P48" s="142">
        <v>2500</v>
      </c>
      <c r="Q48" s="157">
        <f t="shared" si="0"/>
        <v>0</v>
      </c>
    </row>
    <row r="49" spans="1:17" ht="14.25">
      <c r="A49" s="169">
        <v>12</v>
      </c>
      <c r="B49" s="102">
        <v>160</v>
      </c>
      <c r="C49" s="170" t="s">
        <v>55</v>
      </c>
      <c r="D49" s="272" t="str">
        <f t="shared" si="1"/>
        <v>12.160.015</v>
      </c>
      <c r="E49" s="215" t="s">
        <v>141</v>
      </c>
      <c r="F49" s="67" t="s">
        <v>26</v>
      </c>
      <c r="G49" s="143"/>
      <c r="H49" s="249"/>
      <c r="I49" s="249"/>
      <c r="J49" s="249"/>
      <c r="K49" s="249"/>
      <c r="L49" s="249"/>
      <c r="M49" s="249"/>
      <c r="N49" s="249"/>
      <c r="P49" s="142">
        <v>2500</v>
      </c>
      <c r="Q49" s="157">
        <f t="shared" si="0"/>
        <v>0</v>
      </c>
    </row>
    <row r="50" spans="1:17" ht="14.25">
      <c r="A50" s="169">
        <v>12</v>
      </c>
      <c r="B50" s="102">
        <v>160</v>
      </c>
      <c r="C50" s="170" t="s">
        <v>56</v>
      </c>
      <c r="D50" s="272" t="str">
        <f t="shared" si="1"/>
        <v>12.160.020</v>
      </c>
      <c r="E50" s="215" t="s">
        <v>142</v>
      </c>
      <c r="F50" s="67" t="s">
        <v>26</v>
      </c>
      <c r="G50" s="143"/>
      <c r="H50" s="249"/>
      <c r="I50" s="249"/>
      <c r="J50" s="249"/>
      <c r="K50" s="249"/>
      <c r="L50" s="249"/>
      <c r="M50" s="249"/>
      <c r="N50" s="249"/>
      <c r="P50" s="142"/>
      <c r="Q50" s="157">
        <f t="shared" si="0"/>
        <v>0</v>
      </c>
    </row>
    <row r="51" spans="1:17" ht="14.25">
      <c r="A51" s="169"/>
      <c r="B51" s="102" t="s">
        <v>25</v>
      </c>
      <c r="C51" s="170"/>
      <c r="D51" s="272"/>
      <c r="E51" s="215"/>
      <c r="F51" s="67"/>
      <c r="G51" s="143"/>
      <c r="H51" s="249"/>
      <c r="I51" s="249"/>
      <c r="J51" s="249"/>
      <c r="K51" s="249"/>
      <c r="L51" s="249"/>
      <c r="M51" s="249"/>
      <c r="N51" s="249"/>
      <c r="P51" s="142"/>
      <c r="Q51" s="157">
        <f t="shared" si="0"/>
        <v>0</v>
      </c>
    </row>
    <row r="52" spans="1:17">
      <c r="A52" s="102">
        <v>12</v>
      </c>
      <c r="B52" s="102">
        <v>165</v>
      </c>
      <c r="C52" s="103"/>
      <c r="D52" s="272" t="str">
        <f>IF(A52=0,"",IF(C52=0,A52&amp;"."&amp;B52,A52&amp;"."&amp;B52&amp;"."&amp;C52))</f>
        <v>12.165</v>
      </c>
      <c r="E52" s="216" t="s">
        <v>376</v>
      </c>
      <c r="F52" s="67"/>
      <c r="G52" s="143"/>
      <c r="H52" s="249"/>
      <c r="I52" s="249"/>
      <c r="J52" s="249"/>
      <c r="K52" s="249"/>
      <c r="L52" s="249"/>
      <c r="M52" s="249"/>
      <c r="N52" s="249"/>
      <c r="P52" s="142"/>
      <c r="Q52" s="157">
        <f t="shared" si="0"/>
        <v>0</v>
      </c>
    </row>
    <row r="53" spans="1:17" ht="14.25">
      <c r="A53" s="169">
        <v>12</v>
      </c>
      <c r="B53" s="102">
        <v>165</v>
      </c>
      <c r="C53" s="170" t="s">
        <v>53</v>
      </c>
      <c r="D53" s="272" t="str">
        <f t="shared" si="1"/>
        <v>12.165.005</v>
      </c>
      <c r="E53" s="215" t="s">
        <v>146</v>
      </c>
      <c r="F53" s="67" t="s">
        <v>24</v>
      </c>
      <c r="G53" s="143"/>
      <c r="H53" s="249"/>
      <c r="I53" s="249"/>
      <c r="J53" s="249"/>
      <c r="K53" s="249"/>
      <c r="L53" s="249"/>
      <c r="M53" s="249"/>
      <c r="N53" s="249"/>
      <c r="P53" s="142"/>
      <c r="Q53" s="157">
        <f t="shared" si="0"/>
        <v>0</v>
      </c>
    </row>
    <row r="54" spans="1:17" ht="14.25">
      <c r="A54" s="169">
        <v>12</v>
      </c>
      <c r="B54" s="102">
        <v>165</v>
      </c>
      <c r="C54" s="170" t="s">
        <v>54</v>
      </c>
      <c r="D54" s="272" t="str">
        <f t="shared" si="1"/>
        <v>12.165.010</v>
      </c>
      <c r="E54" s="215" t="s">
        <v>147</v>
      </c>
      <c r="F54" s="67" t="s">
        <v>24</v>
      </c>
      <c r="G54" s="143"/>
      <c r="H54" s="249"/>
      <c r="I54" s="249"/>
      <c r="J54" s="249"/>
      <c r="K54" s="249"/>
      <c r="L54" s="249"/>
      <c r="M54" s="249"/>
      <c r="N54" s="249"/>
      <c r="P54" s="142"/>
      <c r="Q54" s="157">
        <f t="shared" si="0"/>
        <v>0</v>
      </c>
    </row>
    <row r="55" spans="1:17" ht="14.25">
      <c r="A55" s="169"/>
      <c r="B55" s="102" t="s">
        <v>25</v>
      </c>
      <c r="C55" s="170"/>
      <c r="D55" s="272"/>
      <c r="E55" s="215"/>
      <c r="F55" s="67"/>
      <c r="G55" s="143"/>
      <c r="H55" s="249"/>
      <c r="I55" s="249"/>
      <c r="J55" s="249"/>
      <c r="K55" s="249"/>
      <c r="L55" s="249"/>
      <c r="M55" s="249"/>
      <c r="N55" s="249"/>
      <c r="P55" s="142"/>
      <c r="Q55" s="157">
        <f t="shared" si="0"/>
        <v>0</v>
      </c>
    </row>
    <row r="56" spans="1:17">
      <c r="A56" s="102">
        <v>12</v>
      </c>
      <c r="B56" s="102">
        <v>170</v>
      </c>
      <c r="C56" s="103"/>
      <c r="D56" s="272" t="str">
        <f>IF(A56=0,"",IF(C56=0,A56&amp;"."&amp;B56,A56&amp;"."&amp;B56&amp;"."&amp;C56))</f>
        <v>12.170</v>
      </c>
      <c r="E56" s="216" t="s">
        <v>373</v>
      </c>
      <c r="F56" s="67"/>
      <c r="G56" s="143"/>
      <c r="H56" s="249"/>
      <c r="I56" s="249"/>
      <c r="J56" s="249"/>
      <c r="K56" s="249"/>
      <c r="L56" s="249"/>
      <c r="M56" s="249"/>
      <c r="N56" s="249"/>
      <c r="P56" s="142"/>
      <c r="Q56" s="157">
        <f t="shared" si="0"/>
        <v>0</v>
      </c>
    </row>
    <row r="57" spans="1:17" ht="14.25">
      <c r="A57" s="169">
        <v>12</v>
      </c>
      <c r="B57" s="102">
        <v>170</v>
      </c>
      <c r="C57" s="170" t="s">
        <v>53</v>
      </c>
      <c r="D57" s="272" t="str">
        <f t="shared" si="1"/>
        <v>12.170.005</v>
      </c>
      <c r="E57" s="215" t="s">
        <v>148</v>
      </c>
      <c r="F57" s="67" t="s">
        <v>24</v>
      </c>
      <c r="G57" s="143"/>
      <c r="H57" s="249"/>
      <c r="I57" s="249"/>
      <c r="J57" s="249"/>
      <c r="K57" s="249"/>
      <c r="L57" s="249"/>
      <c r="M57" s="249"/>
      <c r="N57" s="249"/>
      <c r="P57" s="142"/>
      <c r="Q57" s="157">
        <f t="shared" si="0"/>
        <v>0</v>
      </c>
    </row>
    <row r="58" spans="1:17" ht="14.25">
      <c r="A58" s="169">
        <v>12</v>
      </c>
      <c r="B58" s="102">
        <v>170</v>
      </c>
      <c r="C58" s="170" t="s">
        <v>54</v>
      </c>
      <c r="D58" s="272" t="str">
        <f t="shared" si="1"/>
        <v>12.170.010</v>
      </c>
      <c r="E58" s="215" t="s">
        <v>149</v>
      </c>
      <c r="F58" s="67" t="s">
        <v>24</v>
      </c>
      <c r="G58" s="143"/>
      <c r="H58" s="249"/>
      <c r="I58" s="249"/>
      <c r="J58" s="249"/>
      <c r="K58" s="249"/>
      <c r="L58" s="249"/>
      <c r="M58" s="249"/>
      <c r="N58" s="249"/>
      <c r="P58" s="142"/>
      <c r="Q58" s="157">
        <f t="shared" si="0"/>
        <v>0</v>
      </c>
    </row>
    <row r="59" spans="1:17" ht="14.25">
      <c r="A59" s="169">
        <v>12</v>
      </c>
      <c r="B59" s="102">
        <v>170</v>
      </c>
      <c r="C59" s="170" t="s">
        <v>55</v>
      </c>
      <c r="D59" s="272" t="str">
        <f t="shared" si="1"/>
        <v>12.170.015</v>
      </c>
      <c r="E59" s="215" t="s">
        <v>150</v>
      </c>
      <c r="F59" s="67" t="s">
        <v>24</v>
      </c>
      <c r="G59" s="143"/>
      <c r="H59" s="249"/>
      <c r="I59" s="249"/>
      <c r="J59" s="249"/>
      <c r="K59" s="249"/>
      <c r="L59" s="249"/>
      <c r="M59" s="249"/>
      <c r="N59" s="249"/>
      <c r="P59" s="142"/>
      <c r="Q59" s="157">
        <f t="shared" si="0"/>
        <v>0</v>
      </c>
    </row>
    <row r="60" spans="1:17" ht="14.25">
      <c r="A60" s="169">
        <v>12</v>
      </c>
      <c r="B60" s="102">
        <v>170</v>
      </c>
      <c r="C60" s="170" t="s">
        <v>56</v>
      </c>
      <c r="D60" s="272" t="str">
        <f t="shared" si="1"/>
        <v>12.170.020</v>
      </c>
      <c r="E60" s="215" t="s">
        <v>151</v>
      </c>
      <c r="F60" s="67" t="s">
        <v>24</v>
      </c>
      <c r="G60" s="143"/>
      <c r="H60" s="249"/>
      <c r="I60" s="249"/>
      <c r="J60" s="249"/>
      <c r="K60" s="249"/>
      <c r="L60" s="249"/>
      <c r="M60" s="249"/>
      <c r="N60" s="249"/>
      <c r="P60" s="142"/>
      <c r="Q60" s="157">
        <f t="shared" si="0"/>
        <v>0</v>
      </c>
    </row>
    <row r="61" spans="1:17" ht="14.25">
      <c r="A61" s="169">
        <v>12</v>
      </c>
      <c r="B61" s="102">
        <v>170</v>
      </c>
      <c r="C61" s="170" t="s">
        <v>57</v>
      </c>
      <c r="D61" s="272" t="str">
        <f t="shared" si="1"/>
        <v>12.170.025</v>
      </c>
      <c r="E61" s="215" t="s">
        <v>152</v>
      </c>
      <c r="F61" s="67" t="s">
        <v>24</v>
      </c>
      <c r="G61" s="143"/>
      <c r="H61" s="250"/>
      <c r="I61" s="250"/>
      <c r="J61" s="250"/>
      <c r="K61" s="250"/>
      <c r="L61" s="250"/>
      <c r="M61" s="250"/>
      <c r="N61" s="250"/>
      <c r="P61" s="142"/>
      <c r="Q61" s="157">
        <f t="shared" si="0"/>
        <v>0</v>
      </c>
    </row>
    <row r="62" spans="1:17" ht="14.25">
      <c r="A62" s="169"/>
      <c r="B62" s="102" t="s">
        <v>25</v>
      </c>
      <c r="C62" s="170"/>
      <c r="D62" s="272"/>
      <c r="E62" s="105"/>
      <c r="F62" s="67"/>
      <c r="G62" s="143"/>
      <c r="H62" s="250"/>
      <c r="I62" s="250"/>
      <c r="J62" s="250"/>
      <c r="K62" s="250"/>
      <c r="L62" s="250"/>
      <c r="M62" s="250"/>
      <c r="N62" s="250"/>
      <c r="P62" s="142"/>
      <c r="Q62" s="157">
        <f t="shared" si="0"/>
        <v>0</v>
      </c>
    </row>
    <row r="63" spans="1:17">
      <c r="A63" s="102">
        <v>12</v>
      </c>
      <c r="B63" s="102">
        <v>175</v>
      </c>
      <c r="C63" s="103"/>
      <c r="D63" s="272" t="str">
        <f>IF(A63=0,"",IF(C63=0,A63&amp;"."&amp;B63,A63&amp;"."&amp;B63&amp;"."&amp;C63))</f>
        <v>12.175</v>
      </c>
      <c r="E63" s="216" t="s">
        <v>374</v>
      </c>
      <c r="F63" s="67"/>
      <c r="G63" s="143"/>
      <c r="H63" s="249"/>
      <c r="I63" s="249"/>
      <c r="J63" s="249"/>
      <c r="K63" s="249"/>
      <c r="L63" s="249"/>
      <c r="M63" s="249"/>
      <c r="N63" s="249"/>
      <c r="P63" s="142"/>
      <c r="Q63" s="157">
        <f t="shared" si="0"/>
        <v>0</v>
      </c>
    </row>
    <row r="64" spans="1:17" ht="15" customHeight="1">
      <c r="A64" s="169">
        <v>12</v>
      </c>
      <c r="B64" s="102">
        <v>175</v>
      </c>
      <c r="C64" s="170" t="s">
        <v>53</v>
      </c>
      <c r="D64" s="272" t="str">
        <f t="shared" si="1"/>
        <v>12.175.005</v>
      </c>
      <c r="E64" s="171" t="s">
        <v>153</v>
      </c>
      <c r="F64" s="67" t="s">
        <v>24</v>
      </c>
      <c r="G64" s="143"/>
      <c r="H64" s="250"/>
      <c r="I64" s="250"/>
      <c r="J64" s="250"/>
      <c r="K64" s="250"/>
      <c r="L64" s="250"/>
      <c r="M64" s="250"/>
      <c r="N64" s="250"/>
      <c r="P64" s="142"/>
      <c r="Q64" s="157">
        <f t="shared" si="0"/>
        <v>0</v>
      </c>
    </row>
    <row r="65" spans="1:17" ht="14.25">
      <c r="A65" s="169">
        <v>12</v>
      </c>
      <c r="B65" s="102">
        <v>175</v>
      </c>
      <c r="C65" s="170" t="s">
        <v>54</v>
      </c>
      <c r="D65" s="272" t="str">
        <f t="shared" si="1"/>
        <v>12.175.010</v>
      </c>
      <c r="E65" s="171" t="s">
        <v>154</v>
      </c>
      <c r="F65" s="67" t="s">
        <v>24</v>
      </c>
      <c r="G65" s="143"/>
      <c r="H65" s="250"/>
      <c r="I65" s="250"/>
      <c r="J65" s="250"/>
      <c r="K65" s="250"/>
      <c r="L65" s="250"/>
      <c r="M65" s="250"/>
      <c r="N65" s="250"/>
      <c r="P65" s="142"/>
      <c r="Q65" s="157">
        <f t="shared" si="0"/>
        <v>0</v>
      </c>
    </row>
    <row r="66" spans="1:17" ht="14.25">
      <c r="A66" s="169">
        <v>12</v>
      </c>
      <c r="B66" s="102">
        <v>175</v>
      </c>
      <c r="C66" s="170" t="s">
        <v>55</v>
      </c>
      <c r="D66" s="272" t="str">
        <f t="shared" si="1"/>
        <v>12.175.015</v>
      </c>
      <c r="E66" s="171" t="s">
        <v>155</v>
      </c>
      <c r="F66" s="67" t="s">
        <v>24</v>
      </c>
      <c r="G66" s="143"/>
      <c r="H66" s="250"/>
      <c r="I66" s="250"/>
      <c r="J66" s="250"/>
      <c r="K66" s="250"/>
      <c r="L66" s="250"/>
      <c r="M66" s="250"/>
      <c r="N66" s="250"/>
      <c r="P66" s="142"/>
      <c r="Q66" s="157">
        <f t="shared" si="0"/>
        <v>0</v>
      </c>
    </row>
    <row r="67" spans="1:17" ht="14.25">
      <c r="A67" s="169">
        <v>12</v>
      </c>
      <c r="B67" s="102">
        <v>175</v>
      </c>
      <c r="C67" s="170" t="s">
        <v>56</v>
      </c>
      <c r="D67" s="272" t="str">
        <f t="shared" si="1"/>
        <v>12.175.020</v>
      </c>
      <c r="E67" s="171" t="s">
        <v>156</v>
      </c>
      <c r="F67" s="67" t="s">
        <v>24</v>
      </c>
      <c r="G67" s="143"/>
      <c r="H67" s="250"/>
      <c r="I67" s="250"/>
      <c r="J67" s="250"/>
      <c r="K67" s="250"/>
      <c r="L67" s="250"/>
      <c r="M67" s="250"/>
      <c r="N67" s="250"/>
      <c r="P67" s="142"/>
      <c r="Q67" s="157">
        <f t="shared" si="0"/>
        <v>0</v>
      </c>
    </row>
    <row r="68" spans="1:17" ht="14.25">
      <c r="A68" s="169">
        <v>12</v>
      </c>
      <c r="B68" s="102">
        <v>175</v>
      </c>
      <c r="C68" s="170" t="s">
        <v>57</v>
      </c>
      <c r="D68" s="272" t="str">
        <f t="shared" si="1"/>
        <v>12.175.025</v>
      </c>
      <c r="E68" s="171" t="s">
        <v>157</v>
      </c>
      <c r="F68" s="67" t="s">
        <v>24</v>
      </c>
      <c r="G68" s="143"/>
      <c r="H68" s="250"/>
      <c r="I68" s="250"/>
      <c r="J68" s="250"/>
      <c r="K68" s="250"/>
      <c r="L68" s="250"/>
      <c r="M68" s="250"/>
      <c r="N68" s="250"/>
      <c r="P68" s="142"/>
      <c r="Q68" s="157">
        <f t="shared" si="0"/>
        <v>0</v>
      </c>
    </row>
    <row r="69" spans="1:17" ht="14.25">
      <c r="A69" s="169">
        <v>12</v>
      </c>
      <c r="B69" s="102">
        <v>175</v>
      </c>
      <c r="C69" s="170" t="s">
        <v>58</v>
      </c>
      <c r="D69" s="272" t="str">
        <f t="shared" si="1"/>
        <v>12.175.030</v>
      </c>
      <c r="E69" s="171" t="s">
        <v>158</v>
      </c>
      <c r="F69" s="67" t="s">
        <v>24</v>
      </c>
      <c r="G69" s="143"/>
      <c r="H69" s="250"/>
      <c r="I69" s="250"/>
      <c r="J69" s="250"/>
      <c r="K69" s="250"/>
      <c r="L69" s="250"/>
      <c r="M69" s="250"/>
      <c r="N69" s="250"/>
      <c r="P69" s="142"/>
      <c r="Q69" s="157">
        <f t="shared" si="0"/>
        <v>0</v>
      </c>
    </row>
    <row r="70" spans="1:17" ht="14.25">
      <c r="A70" s="169">
        <v>12</v>
      </c>
      <c r="B70" s="102">
        <v>175</v>
      </c>
      <c r="C70" s="170" t="s">
        <v>59</v>
      </c>
      <c r="D70" s="272" t="str">
        <f t="shared" si="1"/>
        <v>12.175.035</v>
      </c>
      <c r="E70" s="171" t="s">
        <v>159</v>
      </c>
      <c r="F70" s="67" t="s">
        <v>24</v>
      </c>
      <c r="G70" s="143"/>
      <c r="H70" s="250"/>
      <c r="I70" s="250"/>
      <c r="J70" s="250"/>
      <c r="K70" s="250"/>
      <c r="L70" s="250"/>
      <c r="M70" s="250"/>
      <c r="N70" s="250"/>
      <c r="P70" s="142"/>
      <c r="Q70" s="157">
        <f t="shared" si="0"/>
        <v>0</v>
      </c>
    </row>
    <row r="71" spans="1:17" ht="14.25">
      <c r="A71" s="169">
        <v>12</v>
      </c>
      <c r="B71" s="102">
        <v>175</v>
      </c>
      <c r="C71" s="170" t="s">
        <v>60</v>
      </c>
      <c r="D71" s="272" t="str">
        <f t="shared" ref="D71:D89" si="2">IF(A71=0,"",IF(C71=0,A71&amp;"."&amp;B71,A71&amp;"."&amp;B71&amp;"."&amp;C71))</f>
        <v>12.175.040</v>
      </c>
      <c r="E71" s="171" t="s">
        <v>160</v>
      </c>
      <c r="F71" s="67" t="s">
        <v>24</v>
      </c>
      <c r="G71" s="143"/>
      <c r="H71" s="250"/>
      <c r="I71" s="250"/>
      <c r="J71" s="250"/>
      <c r="K71" s="250"/>
      <c r="L71" s="250"/>
      <c r="M71" s="250"/>
      <c r="N71" s="250"/>
      <c r="P71" s="142"/>
      <c r="Q71" s="157">
        <f t="shared" ref="Q71:Q134" si="3">G71*P71</f>
        <v>0</v>
      </c>
    </row>
    <row r="72" spans="1:17" ht="14.25">
      <c r="A72" s="169"/>
      <c r="B72" s="102" t="s">
        <v>25</v>
      </c>
      <c r="C72" s="170"/>
      <c r="D72" s="272"/>
      <c r="E72" s="171"/>
      <c r="F72" s="67"/>
      <c r="G72" s="143"/>
      <c r="H72" s="250"/>
      <c r="I72" s="250"/>
      <c r="J72" s="250"/>
      <c r="K72" s="250"/>
      <c r="L72" s="250"/>
      <c r="M72" s="250"/>
      <c r="N72" s="250"/>
      <c r="P72" s="142"/>
      <c r="Q72" s="157">
        <f t="shared" si="3"/>
        <v>0</v>
      </c>
    </row>
    <row r="73" spans="1:17">
      <c r="A73" s="102">
        <v>12</v>
      </c>
      <c r="B73" s="102">
        <v>180</v>
      </c>
      <c r="C73" s="103"/>
      <c r="D73" s="272" t="str">
        <f>IF(A73=0,"",IF(C73=0,A73&amp;"."&amp;B73,A73&amp;"."&amp;B73&amp;"."&amp;C73))</f>
        <v>12.180</v>
      </c>
      <c r="E73" s="216" t="s">
        <v>375</v>
      </c>
      <c r="F73" s="67"/>
      <c r="G73" s="143"/>
      <c r="H73" s="249"/>
      <c r="I73" s="249"/>
      <c r="J73" s="249"/>
      <c r="K73" s="249"/>
      <c r="L73" s="249"/>
      <c r="M73" s="249"/>
      <c r="N73" s="249"/>
      <c r="P73" s="142"/>
      <c r="Q73" s="157">
        <f t="shared" si="3"/>
        <v>0</v>
      </c>
    </row>
    <row r="74" spans="1:17" ht="14.25">
      <c r="A74" s="169">
        <v>12</v>
      </c>
      <c r="B74" s="102">
        <v>180</v>
      </c>
      <c r="C74" s="170" t="s">
        <v>53</v>
      </c>
      <c r="D74" s="272" t="str">
        <f t="shared" si="2"/>
        <v>12.180.005</v>
      </c>
      <c r="E74" s="171" t="s">
        <v>102</v>
      </c>
      <c r="F74" s="67" t="s">
        <v>24</v>
      </c>
      <c r="G74" s="143"/>
      <c r="H74" s="250"/>
      <c r="I74" s="250"/>
      <c r="J74" s="250"/>
      <c r="K74" s="250"/>
      <c r="L74" s="250"/>
      <c r="M74" s="250"/>
      <c r="N74" s="250"/>
      <c r="P74" s="142"/>
      <c r="Q74" s="157">
        <f t="shared" si="3"/>
        <v>0</v>
      </c>
    </row>
    <row r="75" spans="1:17" ht="14.25">
      <c r="A75" s="169">
        <v>12</v>
      </c>
      <c r="B75" s="102">
        <v>180</v>
      </c>
      <c r="C75" s="170" t="s">
        <v>54</v>
      </c>
      <c r="D75" s="272" t="str">
        <f t="shared" si="2"/>
        <v>12.180.010</v>
      </c>
      <c r="E75" s="171" t="s">
        <v>161</v>
      </c>
      <c r="F75" s="67" t="s">
        <v>24</v>
      </c>
      <c r="G75" s="143"/>
      <c r="H75" s="250"/>
      <c r="I75" s="250"/>
      <c r="J75" s="250"/>
      <c r="K75" s="250"/>
      <c r="L75" s="250"/>
      <c r="M75" s="250"/>
      <c r="N75" s="250"/>
      <c r="P75" s="142"/>
      <c r="Q75" s="157">
        <f t="shared" si="3"/>
        <v>0</v>
      </c>
    </row>
    <row r="76" spans="1:17" ht="14.25">
      <c r="A76" s="169">
        <v>12</v>
      </c>
      <c r="B76" s="102">
        <v>180</v>
      </c>
      <c r="C76" s="170" t="s">
        <v>55</v>
      </c>
      <c r="D76" s="272" t="str">
        <f t="shared" si="2"/>
        <v>12.180.015</v>
      </c>
      <c r="E76" s="171" t="s">
        <v>162</v>
      </c>
      <c r="F76" s="67" t="s">
        <v>24</v>
      </c>
      <c r="G76" s="143"/>
      <c r="H76" s="250"/>
      <c r="I76" s="250"/>
      <c r="J76" s="250"/>
      <c r="K76" s="250"/>
      <c r="L76" s="250"/>
      <c r="M76" s="250"/>
      <c r="N76" s="250"/>
      <c r="P76" s="142"/>
      <c r="Q76" s="157">
        <f t="shared" si="3"/>
        <v>0</v>
      </c>
    </row>
    <row r="77" spans="1:17" ht="14.25">
      <c r="A77" s="169"/>
      <c r="B77" s="102" t="s">
        <v>25</v>
      </c>
      <c r="C77" s="170"/>
      <c r="D77" s="272"/>
      <c r="E77" s="171"/>
      <c r="F77" s="67"/>
      <c r="G77" s="143"/>
      <c r="H77" s="250"/>
      <c r="I77" s="250"/>
      <c r="J77" s="250"/>
      <c r="K77" s="250"/>
      <c r="L77" s="250"/>
      <c r="M77" s="250"/>
      <c r="N77" s="250"/>
      <c r="P77" s="142"/>
      <c r="Q77" s="157">
        <f t="shared" si="3"/>
        <v>0</v>
      </c>
    </row>
    <row r="78" spans="1:17">
      <c r="A78" s="102">
        <v>12</v>
      </c>
      <c r="B78" s="102">
        <v>185</v>
      </c>
      <c r="C78" s="103"/>
      <c r="D78" s="272" t="str">
        <f>IF(A78=0,"",IF(C78=0,A78&amp;"."&amp;B78,A78&amp;"."&amp;B78&amp;"."&amp;C78))</f>
        <v>12.185</v>
      </c>
      <c r="E78" s="216" t="s">
        <v>163</v>
      </c>
      <c r="F78" s="67"/>
      <c r="G78" s="143"/>
      <c r="H78" s="249"/>
      <c r="I78" s="249"/>
      <c r="J78" s="249"/>
      <c r="K78" s="249"/>
      <c r="L78" s="249"/>
      <c r="M78" s="249"/>
      <c r="N78" s="249"/>
      <c r="P78" s="142"/>
      <c r="Q78" s="157">
        <f t="shared" si="3"/>
        <v>0</v>
      </c>
    </row>
    <row r="79" spans="1:17" ht="15" customHeight="1">
      <c r="A79" s="169">
        <v>12</v>
      </c>
      <c r="B79" s="102">
        <v>185</v>
      </c>
      <c r="C79" s="170" t="s">
        <v>53</v>
      </c>
      <c r="D79" s="272" t="str">
        <f t="shared" si="2"/>
        <v>12.185.005</v>
      </c>
      <c r="E79" s="215" t="s">
        <v>164</v>
      </c>
      <c r="F79" s="67" t="s">
        <v>24</v>
      </c>
      <c r="G79" s="143"/>
      <c r="H79" s="250"/>
      <c r="I79" s="250"/>
      <c r="J79" s="250"/>
      <c r="K79" s="250"/>
      <c r="L79" s="250"/>
      <c r="M79" s="250"/>
      <c r="N79" s="250"/>
      <c r="P79" s="142"/>
      <c r="Q79" s="157">
        <f t="shared" si="3"/>
        <v>0</v>
      </c>
    </row>
    <row r="80" spans="1:17" ht="14.25">
      <c r="A80" s="169"/>
      <c r="B80" s="102" t="s">
        <v>25</v>
      </c>
      <c r="C80" s="170"/>
      <c r="D80" s="272"/>
      <c r="E80" s="215"/>
      <c r="F80" s="67"/>
      <c r="G80" s="143"/>
      <c r="H80" s="250"/>
      <c r="I80" s="250"/>
      <c r="J80" s="250"/>
      <c r="K80" s="250"/>
      <c r="L80" s="250"/>
      <c r="M80" s="250"/>
      <c r="N80" s="250"/>
      <c r="P80" s="142"/>
      <c r="Q80" s="157">
        <f t="shared" si="3"/>
        <v>0</v>
      </c>
    </row>
    <row r="81" spans="1:17">
      <c r="A81" s="102">
        <v>12</v>
      </c>
      <c r="B81" s="102">
        <v>190</v>
      </c>
      <c r="C81" s="103"/>
      <c r="D81" s="272" t="str">
        <f>IF(A81=0,"",IF(C81=0,A81&amp;"."&amp;B81,A81&amp;"."&amp;B81&amp;"."&amp;C81))</f>
        <v>12.190</v>
      </c>
      <c r="E81" s="216" t="s">
        <v>274</v>
      </c>
      <c r="F81" s="67"/>
      <c r="G81" s="143"/>
      <c r="H81" s="249"/>
      <c r="I81" s="249"/>
      <c r="J81" s="249"/>
      <c r="K81" s="249"/>
      <c r="L81" s="249"/>
      <c r="M81" s="249"/>
      <c r="N81" s="249"/>
      <c r="P81" s="142"/>
      <c r="Q81" s="157">
        <f t="shared" si="3"/>
        <v>0</v>
      </c>
    </row>
    <row r="82" spans="1:17" ht="14.25">
      <c r="A82" s="169">
        <v>12</v>
      </c>
      <c r="B82" s="102">
        <v>190</v>
      </c>
      <c r="C82" s="170" t="s">
        <v>53</v>
      </c>
      <c r="D82" s="272" t="str">
        <f t="shared" si="2"/>
        <v>12.190.005</v>
      </c>
      <c r="E82" s="215" t="s">
        <v>165</v>
      </c>
      <c r="F82" s="67" t="s">
        <v>24</v>
      </c>
      <c r="G82" s="143"/>
      <c r="H82" s="250"/>
      <c r="I82" s="250"/>
      <c r="J82" s="250"/>
      <c r="K82" s="250"/>
      <c r="L82" s="250"/>
      <c r="M82" s="250"/>
      <c r="N82" s="250"/>
      <c r="P82" s="142"/>
      <c r="Q82" s="157">
        <f t="shared" si="3"/>
        <v>0</v>
      </c>
    </row>
    <row r="83" spans="1:17" ht="14.25">
      <c r="A83" s="169">
        <v>12</v>
      </c>
      <c r="B83" s="102">
        <v>190</v>
      </c>
      <c r="C83" s="170" t="s">
        <v>54</v>
      </c>
      <c r="D83" s="272" t="str">
        <f t="shared" si="2"/>
        <v>12.190.010</v>
      </c>
      <c r="E83" s="215" t="s">
        <v>166</v>
      </c>
      <c r="F83" s="67" t="s">
        <v>24</v>
      </c>
      <c r="G83" s="143"/>
      <c r="H83" s="250"/>
      <c r="I83" s="250"/>
      <c r="J83" s="250"/>
      <c r="K83" s="250"/>
      <c r="L83" s="250"/>
      <c r="M83" s="250"/>
      <c r="N83" s="250"/>
      <c r="P83" s="142"/>
      <c r="Q83" s="157">
        <f t="shared" si="3"/>
        <v>0</v>
      </c>
    </row>
    <row r="84" spans="1:17" ht="14.25">
      <c r="A84" s="169"/>
      <c r="B84" s="102" t="s">
        <v>25</v>
      </c>
      <c r="C84" s="170"/>
      <c r="D84" s="272"/>
      <c r="E84" s="215"/>
      <c r="F84" s="67"/>
      <c r="G84" s="143"/>
      <c r="H84" s="250"/>
      <c r="I84" s="250"/>
      <c r="J84" s="250"/>
      <c r="K84" s="250"/>
      <c r="L84" s="250"/>
      <c r="M84" s="250"/>
      <c r="N84" s="250"/>
      <c r="P84" s="142"/>
      <c r="Q84" s="157">
        <f t="shared" si="3"/>
        <v>0</v>
      </c>
    </row>
    <row r="85" spans="1:17">
      <c r="A85" s="102">
        <v>12</v>
      </c>
      <c r="B85" s="102">
        <v>195</v>
      </c>
      <c r="C85" s="103"/>
      <c r="D85" s="272" t="str">
        <f>IF(A85=0,"",IF(C85=0,A85&amp;"."&amp;B85,A85&amp;"."&amp;B85&amp;"."&amp;C85))</f>
        <v>12.195</v>
      </c>
      <c r="E85" s="216" t="s">
        <v>167</v>
      </c>
      <c r="F85" s="67"/>
      <c r="G85" s="143"/>
      <c r="H85" s="249"/>
      <c r="I85" s="249"/>
      <c r="J85" s="249"/>
      <c r="K85" s="249"/>
      <c r="L85" s="249"/>
      <c r="M85" s="249"/>
      <c r="N85" s="249"/>
      <c r="P85" s="142"/>
      <c r="Q85" s="157">
        <f t="shared" si="3"/>
        <v>0</v>
      </c>
    </row>
    <row r="86" spans="1:17" ht="14.25">
      <c r="A86" s="169">
        <v>12</v>
      </c>
      <c r="B86" s="102">
        <v>195</v>
      </c>
      <c r="C86" s="170" t="s">
        <v>53</v>
      </c>
      <c r="D86" s="272" t="str">
        <f t="shared" si="2"/>
        <v>12.195.005</v>
      </c>
      <c r="E86" s="215" t="s">
        <v>139</v>
      </c>
      <c r="F86" s="67" t="s">
        <v>26</v>
      </c>
      <c r="G86" s="143"/>
      <c r="H86" s="250"/>
      <c r="I86" s="250"/>
      <c r="J86" s="250"/>
      <c r="K86" s="250"/>
      <c r="L86" s="250"/>
      <c r="M86" s="250"/>
      <c r="N86" s="250"/>
      <c r="P86" s="142"/>
      <c r="Q86" s="157">
        <f t="shared" si="3"/>
        <v>0</v>
      </c>
    </row>
    <row r="87" spans="1:17" ht="14.25">
      <c r="A87" s="169"/>
      <c r="B87" s="102" t="s">
        <v>25</v>
      </c>
      <c r="C87" s="170"/>
      <c r="D87" s="272"/>
      <c r="E87" s="215"/>
      <c r="F87" s="67"/>
      <c r="G87" s="143"/>
      <c r="H87" s="250"/>
      <c r="I87" s="250"/>
      <c r="J87" s="250"/>
      <c r="K87" s="250"/>
      <c r="L87" s="250"/>
      <c r="M87" s="250"/>
      <c r="N87" s="250"/>
      <c r="P87" s="142"/>
      <c r="Q87" s="157">
        <f t="shared" si="3"/>
        <v>0</v>
      </c>
    </row>
    <row r="88" spans="1:17">
      <c r="A88" s="102">
        <v>12</v>
      </c>
      <c r="B88" s="102">
        <v>200</v>
      </c>
      <c r="C88" s="103"/>
      <c r="D88" s="272" t="str">
        <f>IF(A88=0,"",IF(C88=0,A88&amp;"."&amp;B88,A88&amp;"."&amp;B88&amp;"."&amp;C88))</f>
        <v>12.200</v>
      </c>
      <c r="E88" s="216" t="s">
        <v>377</v>
      </c>
      <c r="F88" s="67"/>
      <c r="G88" s="143"/>
      <c r="H88" s="249"/>
      <c r="I88" s="249"/>
      <c r="J88" s="249"/>
      <c r="K88" s="249"/>
      <c r="L88" s="249"/>
      <c r="M88" s="249"/>
      <c r="N88" s="249"/>
      <c r="P88" s="142"/>
      <c r="Q88" s="157">
        <f t="shared" si="3"/>
        <v>0</v>
      </c>
    </row>
    <row r="89" spans="1:17" ht="14.25">
      <c r="A89" s="169">
        <v>12</v>
      </c>
      <c r="B89" s="102">
        <v>200</v>
      </c>
      <c r="C89" s="170" t="s">
        <v>53</v>
      </c>
      <c r="D89" s="272" t="str">
        <f t="shared" si="2"/>
        <v>12.200.005</v>
      </c>
      <c r="E89" s="215" t="s">
        <v>378</v>
      </c>
      <c r="F89" s="67" t="s">
        <v>70</v>
      </c>
      <c r="G89" s="143"/>
      <c r="H89" s="250"/>
      <c r="I89" s="250"/>
      <c r="J89" s="250"/>
      <c r="K89" s="250"/>
      <c r="L89" s="250"/>
      <c r="M89" s="250"/>
      <c r="N89" s="250"/>
      <c r="P89" s="142"/>
      <c r="Q89" s="157">
        <f t="shared" si="3"/>
        <v>0</v>
      </c>
    </row>
    <row r="90" spans="1:17" ht="14.25">
      <c r="A90" s="169"/>
      <c r="B90" s="102"/>
      <c r="C90" s="170"/>
      <c r="D90" s="272"/>
      <c r="E90" s="215"/>
      <c r="F90" s="67"/>
      <c r="G90" s="143"/>
      <c r="H90" s="250"/>
      <c r="I90" s="250"/>
      <c r="J90" s="250"/>
      <c r="K90" s="250"/>
      <c r="L90" s="250"/>
      <c r="M90" s="250"/>
      <c r="N90" s="250"/>
      <c r="P90" s="142"/>
      <c r="Q90" s="157">
        <f t="shared" si="3"/>
        <v>0</v>
      </c>
    </row>
    <row r="91" spans="1:17">
      <c r="A91" s="169"/>
      <c r="B91" s="102"/>
      <c r="C91" s="170"/>
      <c r="D91" s="272" t="str">
        <f t="shared" ref="D91:D96" si="4">IF(A91=0,"",IF(C91=0,A91&amp;"."&amp;B91,A91&amp;"."&amp;B91&amp;"."&amp;C91))</f>
        <v/>
      </c>
      <c r="E91" s="216" t="s">
        <v>379</v>
      </c>
      <c r="F91" s="67"/>
      <c r="G91" s="143"/>
      <c r="H91" s="250"/>
      <c r="I91" s="250"/>
      <c r="J91" s="250"/>
      <c r="K91" s="250"/>
      <c r="L91" s="250"/>
      <c r="M91" s="250"/>
      <c r="N91" s="250"/>
      <c r="P91" s="142"/>
      <c r="Q91" s="157">
        <f t="shared" si="3"/>
        <v>0</v>
      </c>
    </row>
    <row r="92" spans="1:17" ht="14.25">
      <c r="A92" s="169"/>
      <c r="B92" s="102"/>
      <c r="C92" s="170"/>
      <c r="D92" s="272" t="str">
        <f t="shared" si="4"/>
        <v/>
      </c>
      <c r="E92" s="215" t="s">
        <v>138</v>
      </c>
      <c r="F92" s="67" t="s">
        <v>26</v>
      </c>
      <c r="G92" s="143"/>
      <c r="H92" s="250"/>
      <c r="I92" s="250"/>
      <c r="J92" s="250"/>
      <c r="K92" s="250"/>
      <c r="L92" s="250"/>
      <c r="M92" s="250"/>
      <c r="N92" s="250"/>
      <c r="P92" s="142"/>
      <c r="Q92" s="157">
        <f t="shared" si="3"/>
        <v>0</v>
      </c>
    </row>
    <row r="93" spans="1:17" ht="14.25">
      <c r="A93" s="169"/>
      <c r="B93" s="102"/>
      <c r="C93" s="170"/>
      <c r="D93" s="272" t="str">
        <f t="shared" si="4"/>
        <v/>
      </c>
      <c r="E93" s="215" t="s">
        <v>139</v>
      </c>
      <c r="F93" s="67" t="s">
        <v>26</v>
      </c>
      <c r="G93" s="143"/>
      <c r="H93" s="250"/>
      <c r="I93" s="250"/>
      <c r="J93" s="250"/>
      <c r="K93" s="250"/>
      <c r="L93" s="250"/>
      <c r="M93" s="250"/>
      <c r="N93" s="250"/>
      <c r="P93" s="142"/>
      <c r="Q93" s="157">
        <f t="shared" si="3"/>
        <v>0</v>
      </c>
    </row>
    <row r="94" spans="1:17" ht="14.25">
      <c r="A94" s="169"/>
      <c r="B94" s="102"/>
      <c r="C94" s="170"/>
      <c r="D94" s="272" t="str">
        <f t="shared" si="4"/>
        <v/>
      </c>
      <c r="E94" s="215" t="s">
        <v>140</v>
      </c>
      <c r="F94" s="67" t="s">
        <v>26</v>
      </c>
      <c r="G94" s="143"/>
      <c r="H94" s="250"/>
      <c r="I94" s="250"/>
      <c r="J94" s="250"/>
      <c r="K94" s="250"/>
      <c r="L94" s="250"/>
      <c r="M94" s="250"/>
      <c r="N94" s="250"/>
      <c r="P94" s="142"/>
      <c r="Q94" s="157">
        <f t="shared" si="3"/>
        <v>0</v>
      </c>
    </row>
    <row r="95" spans="1:17" ht="14.25">
      <c r="A95" s="169"/>
      <c r="B95" s="102"/>
      <c r="C95" s="170"/>
      <c r="D95" s="272" t="str">
        <f t="shared" si="4"/>
        <v/>
      </c>
      <c r="E95" s="215" t="s">
        <v>141</v>
      </c>
      <c r="F95" s="67" t="s">
        <v>26</v>
      </c>
      <c r="G95" s="143"/>
      <c r="H95" s="250"/>
      <c r="I95" s="250"/>
      <c r="J95" s="250"/>
      <c r="K95" s="250"/>
      <c r="L95" s="250"/>
      <c r="M95" s="250"/>
      <c r="N95" s="250"/>
      <c r="P95" s="142"/>
      <c r="Q95" s="157">
        <f t="shared" si="3"/>
        <v>0</v>
      </c>
    </row>
    <row r="96" spans="1:17" ht="14.25">
      <c r="A96" s="169"/>
      <c r="B96" s="102"/>
      <c r="C96" s="170"/>
      <c r="D96" s="272" t="str">
        <f t="shared" si="4"/>
        <v/>
      </c>
      <c r="E96" s="215" t="s">
        <v>142</v>
      </c>
      <c r="F96" s="67" t="s">
        <v>26</v>
      </c>
      <c r="G96" s="143"/>
      <c r="H96" s="250"/>
      <c r="I96" s="250"/>
      <c r="J96" s="250"/>
      <c r="K96" s="250"/>
      <c r="L96" s="250"/>
      <c r="M96" s="250"/>
      <c r="N96" s="250"/>
      <c r="P96" s="142"/>
      <c r="Q96" s="157">
        <f t="shared" si="3"/>
        <v>0</v>
      </c>
    </row>
    <row r="97" spans="1:17" ht="14.25">
      <c r="A97" s="169"/>
      <c r="B97" s="102"/>
      <c r="C97" s="170"/>
      <c r="D97" s="272"/>
      <c r="E97" s="215"/>
      <c r="F97" s="67"/>
      <c r="G97" s="143"/>
      <c r="H97" s="250"/>
      <c r="I97" s="250"/>
      <c r="J97" s="250"/>
      <c r="K97" s="250"/>
      <c r="L97" s="250"/>
      <c r="M97" s="250"/>
      <c r="N97" s="250"/>
      <c r="P97" s="142"/>
      <c r="Q97" s="157">
        <f t="shared" si="3"/>
        <v>0</v>
      </c>
    </row>
    <row r="98" spans="1:17">
      <c r="A98" s="169"/>
      <c r="B98" s="102"/>
      <c r="C98" s="170"/>
      <c r="D98" s="272" t="str">
        <f>IF(A98=0,"",IF(C98=0,A98&amp;"."&amp;B98,A98&amp;"."&amp;B98&amp;"."&amp;C98))</f>
        <v/>
      </c>
      <c r="E98" s="216" t="s">
        <v>380</v>
      </c>
      <c r="F98" s="67"/>
      <c r="G98" s="143"/>
      <c r="H98" s="250"/>
      <c r="I98" s="250"/>
      <c r="J98" s="250"/>
      <c r="K98" s="250"/>
      <c r="L98" s="250"/>
      <c r="M98" s="250"/>
      <c r="N98" s="250"/>
      <c r="P98" s="142"/>
      <c r="Q98" s="157">
        <f t="shared" si="3"/>
        <v>0</v>
      </c>
    </row>
    <row r="99" spans="1:17" ht="14.25">
      <c r="A99" s="169"/>
      <c r="B99" s="102"/>
      <c r="C99" s="170"/>
      <c r="D99" s="272" t="str">
        <f>IF(A99=0,"",IF(C99=0,A99&amp;"."&amp;B99,A99&amp;"."&amp;B99&amp;"."&amp;C99))</f>
        <v/>
      </c>
      <c r="E99" s="215" t="s">
        <v>236</v>
      </c>
      <c r="F99" s="67" t="s">
        <v>70</v>
      </c>
      <c r="G99" s="143"/>
      <c r="H99" s="250"/>
      <c r="I99" s="250"/>
      <c r="J99" s="250"/>
      <c r="K99" s="250"/>
      <c r="L99" s="250"/>
      <c r="M99" s="250"/>
      <c r="N99" s="250"/>
      <c r="P99" s="142"/>
      <c r="Q99" s="157">
        <f t="shared" si="3"/>
        <v>0</v>
      </c>
    </row>
    <row r="100" spans="1:17" ht="14.25">
      <c r="A100" s="169"/>
      <c r="B100" s="102"/>
      <c r="C100" s="170"/>
      <c r="D100" s="272"/>
      <c r="E100" s="215"/>
      <c r="F100" s="67"/>
      <c r="G100" s="143"/>
      <c r="H100" s="250"/>
      <c r="I100" s="250"/>
      <c r="J100" s="250"/>
      <c r="K100" s="250"/>
      <c r="L100" s="250"/>
      <c r="M100" s="250"/>
      <c r="N100" s="250"/>
      <c r="P100" s="142"/>
      <c r="Q100" s="157">
        <f t="shared" si="3"/>
        <v>0</v>
      </c>
    </row>
    <row r="101" spans="1:17">
      <c r="A101" s="169"/>
      <c r="B101" s="102"/>
      <c r="C101" s="170"/>
      <c r="D101" s="272" t="str">
        <f>IF(A101=0,"",IF(C101=0,A101&amp;"."&amp;B101,A101&amp;"."&amp;B101&amp;"."&amp;C101))</f>
        <v/>
      </c>
      <c r="E101" s="216" t="s">
        <v>381</v>
      </c>
      <c r="F101" s="67"/>
      <c r="G101" s="143"/>
      <c r="H101" s="250"/>
      <c r="I101" s="250"/>
      <c r="J101" s="250"/>
      <c r="K101" s="250"/>
      <c r="L101" s="250"/>
      <c r="M101" s="250"/>
      <c r="N101" s="250"/>
      <c r="P101" s="142"/>
      <c r="Q101" s="157">
        <f t="shared" si="3"/>
        <v>0</v>
      </c>
    </row>
    <row r="102" spans="1:17" ht="14.25">
      <c r="A102" s="169"/>
      <c r="B102" s="102"/>
      <c r="C102" s="170"/>
      <c r="D102" s="272" t="str">
        <f>IF(A102=0,"",IF(C102=0,A102&amp;"."&amp;B102,A102&amp;"."&amp;B102&amp;"."&amp;C102))</f>
        <v/>
      </c>
      <c r="E102" s="215" t="s">
        <v>139</v>
      </c>
      <c r="F102" s="67" t="s">
        <v>26</v>
      </c>
      <c r="G102" s="143"/>
      <c r="H102" s="250"/>
      <c r="I102" s="250"/>
      <c r="J102" s="250"/>
      <c r="K102" s="250"/>
      <c r="L102" s="250"/>
      <c r="M102" s="250"/>
      <c r="N102" s="250"/>
      <c r="P102" s="142"/>
      <c r="Q102" s="157">
        <f t="shared" si="3"/>
        <v>0</v>
      </c>
    </row>
    <row r="103" spans="1:17" ht="14.25">
      <c r="A103" s="169"/>
      <c r="B103" s="102"/>
      <c r="C103" s="170"/>
      <c r="D103" s="272" t="str">
        <f>IF(A103=0,"",IF(C103=0,A103&amp;"."&amp;B103,A103&amp;"."&amp;B103&amp;"."&amp;C103))</f>
        <v/>
      </c>
      <c r="E103" s="215" t="s">
        <v>140</v>
      </c>
      <c r="F103" s="67" t="s">
        <v>26</v>
      </c>
      <c r="G103" s="143"/>
      <c r="H103" s="250"/>
      <c r="I103" s="250"/>
      <c r="J103" s="250"/>
      <c r="K103" s="250"/>
      <c r="L103" s="250"/>
      <c r="M103" s="250"/>
      <c r="N103" s="250"/>
      <c r="P103" s="142"/>
      <c r="Q103" s="157">
        <f t="shared" si="3"/>
        <v>0</v>
      </c>
    </row>
    <row r="104" spans="1:17" ht="14.25">
      <c r="A104" s="169"/>
      <c r="B104" s="102"/>
      <c r="C104" s="170"/>
      <c r="D104" s="272" t="str">
        <f>IF(A104=0,"",IF(C104=0,A104&amp;"."&amp;B104,A104&amp;"."&amp;B104&amp;"."&amp;C104))</f>
        <v/>
      </c>
      <c r="E104" s="215" t="s">
        <v>141</v>
      </c>
      <c r="F104" s="67" t="s">
        <v>26</v>
      </c>
      <c r="G104" s="143"/>
      <c r="H104" s="250"/>
      <c r="I104" s="250"/>
      <c r="J104" s="250"/>
      <c r="K104" s="250"/>
      <c r="L104" s="250"/>
      <c r="M104" s="250"/>
      <c r="N104" s="250"/>
      <c r="P104" s="142"/>
      <c r="Q104" s="157">
        <f t="shared" si="3"/>
        <v>0</v>
      </c>
    </row>
    <row r="105" spans="1:17" ht="14.25">
      <c r="A105" s="169"/>
      <c r="B105" s="102"/>
      <c r="C105" s="170"/>
      <c r="D105" s="272" t="str">
        <f>IF(A105=0,"",IF(C105=0,A105&amp;"."&amp;B105,A105&amp;"."&amp;B105&amp;"."&amp;C105))</f>
        <v/>
      </c>
      <c r="E105" s="215" t="s">
        <v>142</v>
      </c>
      <c r="F105" s="67" t="s">
        <v>26</v>
      </c>
      <c r="G105" s="143"/>
      <c r="H105" s="250"/>
      <c r="I105" s="250"/>
      <c r="J105" s="250"/>
      <c r="K105" s="250"/>
      <c r="L105" s="250"/>
      <c r="M105" s="250"/>
      <c r="N105" s="250"/>
      <c r="P105" s="142"/>
      <c r="Q105" s="157">
        <f t="shared" si="3"/>
        <v>0</v>
      </c>
    </row>
    <row r="106" spans="1:17" ht="14.25">
      <c r="A106" s="169"/>
      <c r="B106" s="102"/>
      <c r="C106" s="170"/>
      <c r="D106" s="272"/>
      <c r="E106" s="215"/>
      <c r="F106" s="67"/>
      <c r="G106" s="143"/>
      <c r="H106" s="250"/>
      <c r="I106" s="250"/>
      <c r="J106" s="250"/>
      <c r="K106" s="250"/>
      <c r="L106" s="250"/>
      <c r="M106" s="250"/>
      <c r="N106" s="250"/>
      <c r="P106" s="142"/>
      <c r="Q106" s="157">
        <f t="shared" si="3"/>
        <v>0</v>
      </c>
    </row>
    <row r="107" spans="1:17">
      <c r="A107" s="169"/>
      <c r="B107" s="102"/>
      <c r="C107" s="170"/>
      <c r="D107" s="272" t="str">
        <f>IF(A107=0,"",IF(C107=0,A107&amp;"."&amp;B107,A107&amp;"."&amp;B107&amp;"."&amp;C107))</f>
        <v/>
      </c>
      <c r="E107" s="216" t="s">
        <v>382</v>
      </c>
      <c r="F107" s="67"/>
      <c r="G107" s="143"/>
      <c r="H107" s="250"/>
      <c r="I107" s="250"/>
      <c r="J107" s="250"/>
      <c r="K107" s="250"/>
      <c r="L107" s="250"/>
      <c r="M107" s="250"/>
      <c r="N107" s="250"/>
      <c r="P107" s="142"/>
      <c r="Q107" s="157">
        <f t="shared" si="3"/>
        <v>0</v>
      </c>
    </row>
    <row r="108" spans="1:17" ht="14.25">
      <c r="A108" s="169"/>
      <c r="B108" s="102"/>
      <c r="C108" s="170"/>
      <c r="D108" s="272" t="str">
        <f>IF(A108=0,"",IF(C108=0,A108&amp;"."&amp;B108,A108&amp;"."&amp;B108&amp;"."&amp;C108))</f>
        <v/>
      </c>
      <c r="E108" s="215" t="s">
        <v>146</v>
      </c>
      <c r="F108" s="67" t="s">
        <v>24</v>
      </c>
      <c r="G108" s="143"/>
      <c r="H108" s="250"/>
      <c r="I108" s="250"/>
      <c r="J108" s="250"/>
      <c r="K108" s="250"/>
      <c r="L108" s="250"/>
      <c r="M108" s="250"/>
      <c r="N108" s="250"/>
      <c r="P108" s="142"/>
      <c r="Q108" s="157">
        <f t="shared" si="3"/>
        <v>0</v>
      </c>
    </row>
    <row r="109" spans="1:17" ht="14.25">
      <c r="A109" s="169"/>
      <c r="B109" s="102"/>
      <c r="C109" s="170"/>
      <c r="D109" s="272" t="str">
        <f>IF(A109=0,"",IF(C109=0,A109&amp;"."&amp;B109,A109&amp;"."&amp;B109&amp;"."&amp;C109))</f>
        <v/>
      </c>
      <c r="E109" s="215" t="s">
        <v>147</v>
      </c>
      <c r="F109" s="67" t="s">
        <v>24</v>
      </c>
      <c r="G109" s="143"/>
      <c r="H109" s="250"/>
      <c r="I109" s="250"/>
      <c r="J109" s="250"/>
      <c r="K109" s="250"/>
      <c r="L109" s="250"/>
      <c r="M109" s="250"/>
      <c r="N109" s="250"/>
      <c r="P109" s="142"/>
      <c r="Q109" s="157">
        <f t="shared" si="3"/>
        <v>0</v>
      </c>
    </row>
    <row r="110" spans="1:17" ht="14.25">
      <c r="A110" s="169"/>
      <c r="B110" s="102"/>
      <c r="C110" s="170"/>
      <c r="D110" s="272"/>
      <c r="E110" s="215"/>
      <c r="F110" s="67"/>
      <c r="G110" s="143"/>
      <c r="H110" s="250"/>
      <c r="I110" s="250"/>
      <c r="J110" s="250"/>
      <c r="K110" s="250"/>
      <c r="L110" s="250"/>
      <c r="M110" s="250"/>
      <c r="N110" s="250"/>
      <c r="P110" s="142"/>
      <c r="Q110" s="157">
        <f t="shared" si="3"/>
        <v>0</v>
      </c>
    </row>
    <row r="111" spans="1:17">
      <c r="A111" s="169"/>
      <c r="B111" s="102"/>
      <c r="C111" s="170"/>
      <c r="D111" s="272" t="str">
        <f t="shared" ref="D111:D116" si="5">IF(A111=0,"",IF(C111=0,A111&amp;"."&amp;B111,A111&amp;"."&amp;B111&amp;"."&amp;C111))</f>
        <v/>
      </c>
      <c r="E111" s="216" t="s">
        <v>383</v>
      </c>
      <c r="F111" s="67"/>
      <c r="G111" s="143"/>
      <c r="H111" s="250"/>
      <c r="I111" s="250"/>
      <c r="J111" s="250"/>
      <c r="K111" s="250"/>
      <c r="L111" s="250"/>
      <c r="M111" s="250"/>
      <c r="N111" s="250"/>
      <c r="P111" s="142"/>
      <c r="Q111" s="157">
        <f t="shared" si="3"/>
        <v>0</v>
      </c>
    </row>
    <row r="112" spans="1:17" ht="14.25">
      <c r="A112" s="169"/>
      <c r="B112" s="102"/>
      <c r="C112" s="170"/>
      <c r="D112" s="272" t="str">
        <f t="shared" si="5"/>
        <v/>
      </c>
      <c r="E112" s="215" t="s">
        <v>148</v>
      </c>
      <c r="F112" s="67" t="s">
        <v>24</v>
      </c>
      <c r="G112" s="143"/>
      <c r="H112" s="250"/>
      <c r="I112" s="250"/>
      <c r="J112" s="250"/>
      <c r="K112" s="250"/>
      <c r="L112" s="250"/>
      <c r="M112" s="250"/>
      <c r="N112" s="250"/>
      <c r="P112" s="142"/>
      <c r="Q112" s="157">
        <f t="shared" si="3"/>
        <v>0</v>
      </c>
    </row>
    <row r="113" spans="1:17" ht="14.25">
      <c r="A113" s="169"/>
      <c r="B113" s="102"/>
      <c r="C113" s="170"/>
      <c r="D113" s="272" t="str">
        <f t="shared" si="5"/>
        <v/>
      </c>
      <c r="E113" s="215" t="s">
        <v>149</v>
      </c>
      <c r="F113" s="67" t="s">
        <v>24</v>
      </c>
      <c r="G113" s="143"/>
      <c r="H113" s="250"/>
      <c r="I113" s="250"/>
      <c r="J113" s="250"/>
      <c r="K113" s="250"/>
      <c r="L113" s="250"/>
      <c r="M113" s="250"/>
      <c r="N113" s="250"/>
      <c r="P113" s="142"/>
      <c r="Q113" s="157">
        <f t="shared" si="3"/>
        <v>0</v>
      </c>
    </row>
    <row r="114" spans="1:17" ht="14.25">
      <c r="A114" s="169"/>
      <c r="B114" s="102"/>
      <c r="C114" s="170"/>
      <c r="D114" s="272" t="str">
        <f t="shared" si="5"/>
        <v/>
      </c>
      <c r="E114" s="215" t="s">
        <v>150</v>
      </c>
      <c r="F114" s="67" t="s">
        <v>24</v>
      </c>
      <c r="G114" s="143"/>
      <c r="H114" s="250"/>
      <c r="I114" s="250"/>
      <c r="J114" s="250"/>
      <c r="K114" s="250"/>
      <c r="L114" s="250"/>
      <c r="M114" s="250"/>
      <c r="N114" s="250"/>
      <c r="P114" s="142"/>
      <c r="Q114" s="157">
        <f t="shared" si="3"/>
        <v>0</v>
      </c>
    </row>
    <row r="115" spans="1:17" ht="14.25">
      <c r="A115" s="169"/>
      <c r="B115" s="102"/>
      <c r="C115" s="170"/>
      <c r="D115" s="272" t="str">
        <f t="shared" si="5"/>
        <v/>
      </c>
      <c r="E115" s="215" t="s">
        <v>151</v>
      </c>
      <c r="F115" s="67" t="s">
        <v>24</v>
      </c>
      <c r="G115" s="143"/>
      <c r="H115" s="250"/>
      <c r="I115" s="250"/>
      <c r="J115" s="250"/>
      <c r="K115" s="250"/>
      <c r="L115" s="250"/>
      <c r="M115" s="250"/>
      <c r="N115" s="250"/>
      <c r="P115" s="142"/>
      <c r="Q115" s="157">
        <f t="shared" si="3"/>
        <v>0</v>
      </c>
    </row>
    <row r="116" spans="1:17" ht="14.25">
      <c r="A116" s="169"/>
      <c r="B116" s="102"/>
      <c r="C116" s="170"/>
      <c r="D116" s="272" t="str">
        <f t="shared" si="5"/>
        <v/>
      </c>
      <c r="E116" s="215" t="s">
        <v>152</v>
      </c>
      <c r="F116" s="67" t="s">
        <v>24</v>
      </c>
      <c r="G116" s="143"/>
      <c r="H116" s="250"/>
      <c r="I116" s="250"/>
      <c r="J116" s="250"/>
      <c r="K116" s="250"/>
      <c r="L116" s="250"/>
      <c r="M116" s="250"/>
      <c r="N116" s="250"/>
      <c r="P116" s="142"/>
      <c r="Q116" s="157">
        <f t="shared" si="3"/>
        <v>0</v>
      </c>
    </row>
    <row r="117" spans="1:17" ht="14.25">
      <c r="A117" s="169"/>
      <c r="B117" s="102"/>
      <c r="C117" s="170"/>
      <c r="D117" s="272"/>
      <c r="E117" s="105"/>
      <c r="F117" s="67"/>
      <c r="G117" s="143"/>
      <c r="H117" s="250"/>
      <c r="I117" s="250"/>
      <c r="J117" s="250"/>
      <c r="K117" s="250"/>
      <c r="L117" s="250"/>
      <c r="M117" s="250"/>
      <c r="N117" s="250"/>
      <c r="P117" s="142"/>
      <c r="Q117" s="157">
        <f t="shared" si="3"/>
        <v>0</v>
      </c>
    </row>
    <row r="118" spans="1:17">
      <c r="A118" s="169"/>
      <c r="B118" s="102"/>
      <c r="C118" s="170"/>
      <c r="D118" s="272" t="str">
        <f>IF(A118=0,"",IF(C118=0,A118&amp;"."&amp;B118,A118&amp;"."&amp;B118&amp;"."&amp;C118))</f>
        <v/>
      </c>
      <c r="E118" s="216" t="s">
        <v>384</v>
      </c>
      <c r="F118" s="67"/>
      <c r="G118" s="143"/>
      <c r="H118" s="250"/>
      <c r="I118" s="250"/>
      <c r="J118" s="250"/>
      <c r="K118" s="250"/>
      <c r="L118" s="250"/>
      <c r="M118" s="250"/>
      <c r="N118" s="250"/>
      <c r="P118" s="142"/>
      <c r="Q118" s="157">
        <f t="shared" si="3"/>
        <v>0</v>
      </c>
    </row>
    <row r="119" spans="1:17" ht="14.25">
      <c r="A119" s="169"/>
      <c r="B119" s="102"/>
      <c r="C119" s="170"/>
      <c r="D119" s="272" t="str">
        <f t="shared" ref="D119:D126" si="6">IF(A119=0,"",IF(C119=0,A119&amp;"."&amp;B119,A119&amp;"."&amp;B119&amp;"."&amp;C119))</f>
        <v/>
      </c>
      <c r="E119" s="171" t="s">
        <v>153</v>
      </c>
      <c r="F119" s="67" t="s">
        <v>24</v>
      </c>
      <c r="G119" s="143"/>
      <c r="H119" s="250"/>
      <c r="I119" s="250"/>
      <c r="J119" s="250"/>
      <c r="K119" s="250"/>
      <c r="L119" s="250"/>
      <c r="M119" s="250"/>
      <c r="N119" s="250"/>
      <c r="P119" s="142"/>
      <c r="Q119" s="157">
        <f t="shared" si="3"/>
        <v>0</v>
      </c>
    </row>
    <row r="120" spans="1:17" ht="14.25">
      <c r="A120" s="169"/>
      <c r="B120" s="102"/>
      <c r="C120" s="170"/>
      <c r="D120" s="272" t="str">
        <f t="shared" si="6"/>
        <v/>
      </c>
      <c r="E120" s="171" t="s">
        <v>154</v>
      </c>
      <c r="F120" s="67" t="s">
        <v>24</v>
      </c>
      <c r="G120" s="143"/>
      <c r="H120" s="250"/>
      <c r="I120" s="250"/>
      <c r="J120" s="250"/>
      <c r="K120" s="250"/>
      <c r="L120" s="250"/>
      <c r="M120" s="250"/>
      <c r="N120" s="250"/>
      <c r="P120" s="142"/>
      <c r="Q120" s="157">
        <f t="shared" si="3"/>
        <v>0</v>
      </c>
    </row>
    <row r="121" spans="1:17" ht="14.25">
      <c r="A121" s="169"/>
      <c r="B121" s="102"/>
      <c r="C121" s="170"/>
      <c r="D121" s="272" t="str">
        <f t="shared" si="6"/>
        <v/>
      </c>
      <c r="E121" s="171" t="s">
        <v>155</v>
      </c>
      <c r="F121" s="67" t="s">
        <v>24</v>
      </c>
      <c r="G121" s="143"/>
      <c r="H121" s="250"/>
      <c r="I121" s="250"/>
      <c r="J121" s="250"/>
      <c r="K121" s="250"/>
      <c r="L121" s="250"/>
      <c r="M121" s="250"/>
      <c r="N121" s="250"/>
      <c r="P121" s="142"/>
      <c r="Q121" s="157">
        <f t="shared" si="3"/>
        <v>0</v>
      </c>
    </row>
    <row r="122" spans="1:17" ht="14.25">
      <c r="A122" s="169"/>
      <c r="B122" s="102"/>
      <c r="C122" s="170"/>
      <c r="D122" s="272" t="str">
        <f t="shared" si="6"/>
        <v/>
      </c>
      <c r="E122" s="171" t="s">
        <v>156</v>
      </c>
      <c r="F122" s="67" t="s">
        <v>24</v>
      </c>
      <c r="G122" s="143"/>
      <c r="H122" s="250"/>
      <c r="I122" s="250"/>
      <c r="J122" s="250"/>
      <c r="K122" s="250"/>
      <c r="L122" s="250"/>
      <c r="M122" s="250"/>
      <c r="N122" s="250"/>
      <c r="P122" s="142"/>
      <c r="Q122" s="157">
        <f t="shared" si="3"/>
        <v>0</v>
      </c>
    </row>
    <row r="123" spans="1:17" ht="14.25">
      <c r="A123" s="169"/>
      <c r="B123" s="102"/>
      <c r="C123" s="170"/>
      <c r="D123" s="272" t="str">
        <f t="shared" si="6"/>
        <v/>
      </c>
      <c r="E123" s="171" t="s">
        <v>157</v>
      </c>
      <c r="F123" s="67" t="s">
        <v>24</v>
      </c>
      <c r="G123" s="143"/>
      <c r="H123" s="250"/>
      <c r="I123" s="250"/>
      <c r="J123" s="250"/>
      <c r="K123" s="250"/>
      <c r="L123" s="250"/>
      <c r="M123" s="250"/>
      <c r="N123" s="250"/>
      <c r="P123" s="142"/>
      <c r="Q123" s="157">
        <f t="shared" si="3"/>
        <v>0</v>
      </c>
    </row>
    <row r="124" spans="1:17" ht="14.25">
      <c r="A124" s="169"/>
      <c r="B124" s="102"/>
      <c r="C124" s="170"/>
      <c r="D124" s="272" t="str">
        <f t="shared" si="6"/>
        <v/>
      </c>
      <c r="E124" s="171" t="s">
        <v>158</v>
      </c>
      <c r="F124" s="67" t="s">
        <v>24</v>
      </c>
      <c r="G124" s="143"/>
      <c r="H124" s="250"/>
      <c r="I124" s="250"/>
      <c r="J124" s="250"/>
      <c r="K124" s="250"/>
      <c r="L124" s="250"/>
      <c r="M124" s="250"/>
      <c r="N124" s="250"/>
      <c r="P124" s="142"/>
      <c r="Q124" s="157">
        <f t="shared" si="3"/>
        <v>0</v>
      </c>
    </row>
    <row r="125" spans="1:17" ht="14.25">
      <c r="A125" s="169"/>
      <c r="B125" s="102"/>
      <c r="C125" s="170"/>
      <c r="D125" s="272" t="str">
        <f t="shared" si="6"/>
        <v/>
      </c>
      <c r="E125" s="171" t="s">
        <v>159</v>
      </c>
      <c r="F125" s="67" t="s">
        <v>24</v>
      </c>
      <c r="G125" s="143"/>
      <c r="H125" s="250"/>
      <c r="I125" s="250"/>
      <c r="J125" s="250"/>
      <c r="K125" s="250"/>
      <c r="L125" s="250"/>
      <c r="M125" s="250"/>
      <c r="N125" s="250"/>
      <c r="P125" s="142"/>
      <c r="Q125" s="157">
        <f t="shared" si="3"/>
        <v>0</v>
      </c>
    </row>
    <row r="126" spans="1:17" ht="14.25">
      <c r="A126" s="169"/>
      <c r="B126" s="102"/>
      <c r="C126" s="170"/>
      <c r="D126" s="272" t="str">
        <f t="shared" si="6"/>
        <v/>
      </c>
      <c r="E126" s="171" t="s">
        <v>160</v>
      </c>
      <c r="F126" s="67" t="s">
        <v>24</v>
      </c>
      <c r="G126" s="143"/>
      <c r="H126" s="250"/>
      <c r="I126" s="250"/>
      <c r="J126" s="250"/>
      <c r="K126" s="250"/>
      <c r="L126" s="250"/>
      <c r="M126" s="250"/>
      <c r="N126" s="250"/>
      <c r="P126" s="142"/>
      <c r="Q126" s="157">
        <f t="shared" si="3"/>
        <v>0</v>
      </c>
    </row>
    <row r="127" spans="1:17" ht="14.25">
      <c r="A127" s="169"/>
      <c r="B127" s="102"/>
      <c r="C127" s="170"/>
      <c r="D127" s="272"/>
      <c r="E127" s="171"/>
      <c r="F127" s="67"/>
      <c r="G127" s="143"/>
      <c r="H127" s="250"/>
      <c r="I127" s="250"/>
      <c r="J127" s="250"/>
      <c r="K127" s="250"/>
      <c r="L127" s="250"/>
      <c r="M127" s="250"/>
      <c r="N127" s="250"/>
      <c r="P127" s="142"/>
      <c r="Q127" s="157">
        <f t="shared" si="3"/>
        <v>0</v>
      </c>
    </row>
    <row r="128" spans="1:17">
      <c r="A128" s="169"/>
      <c r="B128" s="102"/>
      <c r="C128" s="170"/>
      <c r="D128" s="272" t="str">
        <f>IF(A128=0,"",IF(C128=0,A128&amp;"."&amp;B128,A128&amp;"."&amp;B128&amp;"."&amp;C128))</f>
        <v/>
      </c>
      <c r="E128" s="216" t="s">
        <v>385</v>
      </c>
      <c r="F128" s="67"/>
      <c r="G128" s="143"/>
      <c r="H128" s="250"/>
      <c r="I128" s="250"/>
      <c r="J128" s="250"/>
      <c r="K128" s="250"/>
      <c r="L128" s="250"/>
      <c r="M128" s="250"/>
      <c r="N128" s="250"/>
      <c r="P128" s="142"/>
      <c r="Q128" s="157">
        <f t="shared" si="3"/>
        <v>0</v>
      </c>
    </row>
    <row r="129" spans="1:17" ht="14.25">
      <c r="A129" s="169"/>
      <c r="B129" s="102"/>
      <c r="C129" s="170"/>
      <c r="D129" s="272" t="str">
        <f>IF(A129=0,"",IF(C129=0,A129&amp;"."&amp;B129,A129&amp;"."&amp;B129&amp;"."&amp;C129))</f>
        <v/>
      </c>
      <c r="E129" s="171" t="s">
        <v>102</v>
      </c>
      <c r="F129" s="67" t="s">
        <v>24</v>
      </c>
      <c r="G129" s="143"/>
      <c r="H129" s="250"/>
      <c r="I129" s="250"/>
      <c r="J129" s="250"/>
      <c r="K129" s="250"/>
      <c r="L129" s="250"/>
      <c r="M129" s="250"/>
      <c r="N129" s="250"/>
      <c r="P129" s="142"/>
      <c r="Q129" s="157">
        <f t="shared" si="3"/>
        <v>0</v>
      </c>
    </row>
    <row r="130" spans="1:17" ht="14.25">
      <c r="A130" s="169"/>
      <c r="B130" s="102"/>
      <c r="C130" s="170"/>
      <c r="D130" s="272" t="str">
        <f>IF(A130=0,"",IF(C130=0,A130&amp;"."&amp;B130,A130&amp;"."&amp;B130&amp;"."&amp;C130))</f>
        <v/>
      </c>
      <c r="E130" s="171" t="s">
        <v>161</v>
      </c>
      <c r="F130" s="67" t="s">
        <v>24</v>
      </c>
      <c r="G130" s="143"/>
      <c r="H130" s="250"/>
      <c r="I130" s="250"/>
      <c r="J130" s="250"/>
      <c r="K130" s="250"/>
      <c r="L130" s="250"/>
      <c r="M130" s="250"/>
      <c r="N130" s="250"/>
      <c r="P130" s="142"/>
      <c r="Q130" s="157">
        <f t="shared" si="3"/>
        <v>0</v>
      </c>
    </row>
    <row r="131" spans="1:17" ht="14.25">
      <c r="A131" s="169"/>
      <c r="B131" s="102"/>
      <c r="C131" s="170"/>
      <c r="D131" s="272" t="str">
        <f>IF(A131=0,"",IF(C131=0,A131&amp;"."&amp;B131,A131&amp;"."&amp;B131&amp;"."&amp;C131))</f>
        <v/>
      </c>
      <c r="E131" s="171" t="s">
        <v>162</v>
      </c>
      <c r="F131" s="67" t="s">
        <v>24</v>
      </c>
      <c r="G131" s="143"/>
      <c r="H131" s="250"/>
      <c r="I131" s="250"/>
      <c r="J131" s="250"/>
      <c r="K131" s="250"/>
      <c r="L131" s="250"/>
      <c r="M131" s="250"/>
      <c r="N131" s="250"/>
      <c r="P131" s="142"/>
      <c r="Q131" s="157">
        <f t="shared" si="3"/>
        <v>0</v>
      </c>
    </row>
    <row r="132" spans="1:17" ht="14.25">
      <c r="A132" s="169"/>
      <c r="B132" s="102"/>
      <c r="C132" s="170"/>
      <c r="D132" s="272"/>
      <c r="E132" s="171"/>
      <c r="F132" s="67"/>
      <c r="G132" s="143"/>
      <c r="H132" s="250"/>
      <c r="I132" s="250"/>
      <c r="J132" s="250"/>
      <c r="K132" s="250"/>
      <c r="L132" s="250"/>
      <c r="M132" s="250"/>
      <c r="N132" s="250"/>
      <c r="P132" s="142"/>
      <c r="Q132" s="157">
        <f t="shared" si="3"/>
        <v>0</v>
      </c>
    </row>
    <row r="133" spans="1:17">
      <c r="A133" s="169"/>
      <c r="B133" s="102"/>
      <c r="C133" s="170"/>
      <c r="D133" s="272" t="str">
        <f>IF(A133=0,"",IF(C133=0,A133&amp;"."&amp;B133,A133&amp;"."&amp;B133&amp;"."&amp;C133))</f>
        <v/>
      </c>
      <c r="E133" s="216" t="s">
        <v>442</v>
      </c>
      <c r="F133" s="67"/>
      <c r="G133" s="143"/>
      <c r="H133" s="250"/>
      <c r="I133" s="250"/>
      <c r="J133" s="250"/>
      <c r="K133" s="250"/>
      <c r="L133" s="250"/>
      <c r="M133" s="250"/>
      <c r="N133" s="250"/>
      <c r="P133" s="142"/>
      <c r="Q133" s="157">
        <f t="shared" si="3"/>
        <v>0</v>
      </c>
    </row>
    <row r="134" spans="1:17" ht="14.25">
      <c r="A134" s="169"/>
      <c r="B134" s="102"/>
      <c r="C134" s="170"/>
      <c r="D134" s="272" t="str">
        <f>IF(A134=0,"",IF(C134=0,A134&amp;"."&amp;B134,A134&amp;"."&amp;B134&amp;"."&amp;C134))</f>
        <v/>
      </c>
      <c r="E134" s="215" t="s">
        <v>164</v>
      </c>
      <c r="F134" s="67" t="s">
        <v>24</v>
      </c>
      <c r="G134" s="143"/>
      <c r="H134" s="250"/>
      <c r="I134" s="250"/>
      <c r="J134" s="250"/>
      <c r="K134" s="250"/>
      <c r="L134" s="250"/>
      <c r="M134" s="250"/>
      <c r="N134" s="250"/>
      <c r="P134" s="142"/>
      <c r="Q134" s="157">
        <f t="shared" si="3"/>
        <v>0</v>
      </c>
    </row>
    <row r="135" spans="1:17" ht="14.25">
      <c r="A135" s="169"/>
      <c r="B135" s="102"/>
      <c r="C135" s="170"/>
      <c r="D135" s="272"/>
      <c r="E135" s="215"/>
      <c r="F135" s="67"/>
      <c r="G135" s="143"/>
      <c r="H135" s="250"/>
      <c r="I135" s="250"/>
      <c r="J135" s="250"/>
      <c r="K135" s="250"/>
      <c r="L135" s="250"/>
      <c r="M135" s="250"/>
      <c r="N135" s="250"/>
      <c r="P135" s="142"/>
      <c r="Q135" s="157">
        <f t="shared" ref="Q135:Q165" si="7">G135*P135</f>
        <v>0</v>
      </c>
    </row>
    <row r="136" spans="1:17">
      <c r="A136" s="169"/>
      <c r="B136" s="102"/>
      <c r="C136" s="170"/>
      <c r="D136" s="272" t="str">
        <f>IF(A136=0,"",IF(C136=0,A136&amp;"."&amp;B136,A136&amp;"."&amp;B136&amp;"."&amp;C136))</f>
        <v/>
      </c>
      <c r="E136" s="216" t="s">
        <v>441</v>
      </c>
      <c r="F136" s="67"/>
      <c r="G136" s="143"/>
      <c r="H136" s="250"/>
      <c r="I136" s="250"/>
      <c r="J136" s="250"/>
      <c r="K136" s="250"/>
      <c r="L136" s="250"/>
      <c r="M136" s="250"/>
      <c r="N136" s="250"/>
      <c r="P136" s="142"/>
      <c r="Q136" s="157">
        <f t="shared" si="7"/>
        <v>0</v>
      </c>
    </row>
    <row r="137" spans="1:17" ht="14.25">
      <c r="A137" s="169"/>
      <c r="B137" s="102"/>
      <c r="C137" s="170"/>
      <c r="D137" s="272" t="str">
        <f>IF(A137=0,"",IF(C137=0,A137&amp;"."&amp;B137,A137&amp;"."&amp;B137&amp;"."&amp;C137))</f>
        <v/>
      </c>
      <c r="E137" s="215" t="s">
        <v>165</v>
      </c>
      <c r="F137" s="67" t="s">
        <v>24</v>
      </c>
      <c r="G137" s="143"/>
      <c r="H137" s="250"/>
      <c r="I137" s="250"/>
      <c r="J137" s="250"/>
      <c r="K137" s="250"/>
      <c r="L137" s="250"/>
      <c r="M137" s="250"/>
      <c r="N137" s="250"/>
      <c r="P137" s="142"/>
      <c r="Q137" s="157">
        <f t="shared" si="7"/>
        <v>0</v>
      </c>
    </row>
    <row r="138" spans="1:17" ht="14.25">
      <c r="A138" s="169"/>
      <c r="B138" s="102"/>
      <c r="C138" s="170"/>
      <c r="D138" s="272" t="str">
        <f>IF(A138=0,"",IF(C138=0,A138&amp;"."&amp;B138,A138&amp;"."&amp;B138&amp;"."&amp;C138))</f>
        <v/>
      </c>
      <c r="E138" s="215" t="s">
        <v>166</v>
      </c>
      <c r="F138" s="67" t="s">
        <v>24</v>
      </c>
      <c r="G138" s="143"/>
      <c r="H138" s="250"/>
      <c r="I138" s="250"/>
      <c r="J138" s="250"/>
      <c r="K138" s="250"/>
      <c r="L138" s="250"/>
      <c r="M138" s="250"/>
      <c r="N138" s="250"/>
      <c r="P138" s="142"/>
      <c r="Q138" s="157">
        <f t="shared" si="7"/>
        <v>0</v>
      </c>
    </row>
    <row r="139" spans="1:17" ht="14.25">
      <c r="A139" s="169"/>
      <c r="B139" s="102"/>
      <c r="C139" s="170"/>
      <c r="D139" s="272"/>
      <c r="E139" s="215"/>
      <c r="F139" s="67"/>
      <c r="G139" s="143"/>
      <c r="H139" s="250"/>
      <c r="I139" s="250"/>
      <c r="J139" s="250"/>
      <c r="K139" s="250"/>
      <c r="L139" s="250"/>
      <c r="M139" s="250"/>
      <c r="N139" s="250"/>
      <c r="P139" s="142"/>
      <c r="Q139" s="157">
        <f t="shared" si="7"/>
        <v>0</v>
      </c>
    </row>
    <row r="140" spans="1:17">
      <c r="A140" s="169"/>
      <c r="B140" s="102"/>
      <c r="C140" s="170"/>
      <c r="D140" s="272" t="str">
        <f>IF(A140=0,"",IF(C140=0,A140&amp;"."&amp;B140,A140&amp;"."&amp;B140&amp;"."&amp;C140))</f>
        <v/>
      </c>
      <c r="E140" s="216" t="s">
        <v>440</v>
      </c>
      <c r="F140" s="67"/>
      <c r="G140" s="143"/>
      <c r="H140" s="250"/>
      <c r="I140" s="250"/>
      <c r="J140" s="250"/>
      <c r="K140" s="250"/>
      <c r="L140" s="250"/>
      <c r="M140" s="250"/>
      <c r="N140" s="250"/>
      <c r="P140" s="142"/>
      <c r="Q140" s="157">
        <f t="shared" si="7"/>
        <v>0</v>
      </c>
    </row>
    <row r="141" spans="1:17" ht="14.25">
      <c r="A141" s="169"/>
      <c r="B141" s="102"/>
      <c r="C141" s="170"/>
      <c r="D141" s="272" t="str">
        <f>IF(A141=0,"",IF(C141=0,A141&amp;"."&amp;B141,A141&amp;"."&amp;B141&amp;"."&amp;C141))</f>
        <v/>
      </c>
      <c r="E141" s="215" t="s">
        <v>139</v>
      </c>
      <c r="F141" s="67" t="s">
        <v>26</v>
      </c>
      <c r="G141" s="143"/>
      <c r="H141" s="250"/>
      <c r="I141" s="250"/>
      <c r="J141" s="250"/>
      <c r="K141" s="250"/>
      <c r="L141" s="250"/>
      <c r="M141" s="250"/>
      <c r="N141" s="250"/>
      <c r="P141" s="142"/>
      <c r="Q141" s="157">
        <f t="shared" si="7"/>
        <v>0</v>
      </c>
    </row>
    <row r="142" spans="1:17" ht="14.25">
      <c r="A142" s="169"/>
      <c r="B142" s="102"/>
      <c r="C142" s="170"/>
      <c r="D142" s="272"/>
      <c r="E142" s="215"/>
      <c r="F142" s="67"/>
      <c r="G142" s="143"/>
      <c r="H142" s="250"/>
      <c r="I142" s="250"/>
      <c r="J142" s="250"/>
      <c r="K142" s="250"/>
      <c r="L142" s="250"/>
      <c r="M142" s="250"/>
      <c r="N142" s="250"/>
      <c r="P142" s="142"/>
      <c r="Q142" s="157">
        <f t="shared" si="7"/>
        <v>0</v>
      </c>
    </row>
    <row r="143" spans="1:17">
      <c r="A143" s="169"/>
      <c r="B143" s="102"/>
      <c r="C143" s="170"/>
      <c r="D143" s="272" t="str">
        <f>IF(A143=0,"",IF(C143=0,A143&amp;"."&amp;B143,A143&amp;"."&amp;B143&amp;"."&amp;C143))</f>
        <v/>
      </c>
      <c r="E143" s="216" t="s">
        <v>386</v>
      </c>
      <c r="F143" s="67"/>
      <c r="G143" s="143"/>
      <c r="H143" s="250"/>
      <c r="I143" s="250"/>
      <c r="J143" s="250"/>
      <c r="K143" s="250"/>
      <c r="L143" s="250"/>
      <c r="M143" s="250"/>
      <c r="N143" s="250"/>
      <c r="P143" s="142"/>
      <c r="Q143" s="157">
        <f t="shared" si="7"/>
        <v>0</v>
      </c>
    </row>
    <row r="144" spans="1:17" ht="14.25">
      <c r="A144" s="169"/>
      <c r="B144" s="102"/>
      <c r="C144" s="170"/>
      <c r="D144" s="272" t="str">
        <f>IF(A144=0,"",IF(C144=0,A144&amp;"."&amp;B144,A144&amp;"."&amp;B144&amp;"."&amp;C144))</f>
        <v/>
      </c>
      <c r="E144" s="215" t="s">
        <v>387</v>
      </c>
      <c r="F144" s="67" t="s">
        <v>70</v>
      </c>
      <c r="G144" s="143"/>
      <c r="H144" s="250"/>
      <c r="I144" s="250"/>
      <c r="J144" s="250"/>
      <c r="K144" s="250"/>
      <c r="L144" s="250"/>
      <c r="M144" s="250"/>
      <c r="N144" s="250"/>
      <c r="P144" s="142"/>
      <c r="Q144" s="157">
        <f t="shared" si="7"/>
        <v>0</v>
      </c>
    </row>
    <row r="145" spans="1:18" ht="14.25">
      <c r="A145" s="169"/>
      <c r="B145" s="102"/>
      <c r="C145" s="170"/>
      <c r="D145" s="272"/>
      <c r="E145" s="215"/>
      <c r="F145" s="67"/>
      <c r="G145" s="143"/>
      <c r="H145" s="250"/>
      <c r="I145" s="250"/>
      <c r="J145" s="250"/>
      <c r="K145" s="250"/>
      <c r="L145" s="250"/>
      <c r="M145" s="250"/>
      <c r="N145" s="250"/>
      <c r="P145" s="142"/>
      <c r="Q145" s="157">
        <f t="shared" si="7"/>
        <v>0</v>
      </c>
    </row>
    <row r="146" spans="1:18">
      <c r="A146" s="102">
        <v>12</v>
      </c>
      <c r="B146" s="102">
        <v>225</v>
      </c>
      <c r="C146" s="103"/>
      <c r="D146" s="272" t="str">
        <f>IF(A146=0,"",IF(C146=0,A146&amp;"."&amp;B146,A146&amp;"."&amp;B146&amp;"."&amp;C146))</f>
        <v>12.225</v>
      </c>
      <c r="E146" s="216" t="s">
        <v>486</v>
      </c>
      <c r="F146" s="67"/>
      <c r="G146" s="143"/>
      <c r="H146" s="250"/>
      <c r="I146" s="250"/>
      <c r="J146" s="250"/>
      <c r="K146" s="250"/>
      <c r="L146" s="250"/>
      <c r="M146" s="250"/>
      <c r="N146" s="250"/>
      <c r="P146" s="142"/>
      <c r="Q146" s="157">
        <f t="shared" si="7"/>
        <v>0</v>
      </c>
    </row>
    <row r="147" spans="1:18" ht="14.25">
      <c r="A147" s="169">
        <v>12</v>
      </c>
      <c r="B147" s="102">
        <v>225</v>
      </c>
      <c r="C147" s="170" t="s">
        <v>53</v>
      </c>
      <c r="D147" s="272" t="str">
        <f>IF(A147=0,"",IF(C147=0,A147&amp;"."&amp;B147,A147&amp;"."&amp;B147&amp;"."&amp;C147))</f>
        <v>12.225.005</v>
      </c>
      <c r="E147" s="215" t="s">
        <v>168</v>
      </c>
      <c r="F147" s="67" t="s">
        <v>70</v>
      </c>
      <c r="G147" s="143"/>
      <c r="H147" s="250"/>
      <c r="I147" s="250"/>
      <c r="J147" s="250"/>
      <c r="K147" s="250"/>
      <c r="L147" s="250"/>
      <c r="M147" s="250"/>
      <c r="N147" s="250"/>
      <c r="P147" s="142"/>
      <c r="Q147" s="157">
        <f t="shared" si="7"/>
        <v>0</v>
      </c>
    </row>
    <row r="148" spans="1:18" ht="14.25">
      <c r="A148" s="169"/>
      <c r="B148" s="102" t="s">
        <v>25</v>
      </c>
      <c r="C148" s="170"/>
      <c r="D148" s="272"/>
      <c r="E148" s="215"/>
      <c r="F148" s="67"/>
      <c r="G148" s="143"/>
      <c r="H148" s="250"/>
      <c r="I148" s="250"/>
      <c r="J148" s="250"/>
      <c r="K148" s="250"/>
      <c r="L148" s="250"/>
      <c r="M148" s="250"/>
      <c r="N148" s="250"/>
      <c r="P148" s="142"/>
      <c r="Q148" s="157">
        <f t="shared" si="7"/>
        <v>0</v>
      </c>
    </row>
    <row r="149" spans="1:18">
      <c r="A149" s="104"/>
      <c r="B149" s="102"/>
      <c r="C149" s="103"/>
      <c r="D149" s="272" t="str">
        <f>IF(A149=0,"",IF(C149=0,A149&amp;"."&amp;B149,A149&amp;"."&amp;B149&amp;"."&amp;C149))</f>
        <v/>
      </c>
      <c r="E149" s="69" t="s">
        <v>169</v>
      </c>
      <c r="F149" s="106"/>
      <c r="G149" s="143"/>
      <c r="H149" s="250"/>
      <c r="I149" s="250"/>
      <c r="J149" s="250"/>
      <c r="K149" s="250"/>
      <c r="L149" s="250"/>
      <c r="M149" s="250"/>
      <c r="N149" s="250"/>
      <c r="P149" s="142"/>
      <c r="Q149" s="157">
        <f t="shared" si="7"/>
        <v>0</v>
      </c>
    </row>
    <row r="150" spans="1:18">
      <c r="A150" s="104"/>
      <c r="B150" s="102" t="s">
        <v>25</v>
      </c>
      <c r="C150" s="103"/>
      <c r="D150" s="272"/>
      <c r="E150" s="69"/>
      <c r="F150" s="106"/>
      <c r="G150" s="143"/>
      <c r="H150" s="250"/>
      <c r="I150" s="250"/>
      <c r="J150" s="250"/>
      <c r="K150" s="250"/>
      <c r="L150" s="250"/>
      <c r="M150" s="250"/>
      <c r="N150" s="250"/>
      <c r="P150" s="142"/>
      <c r="Q150" s="157">
        <f t="shared" si="7"/>
        <v>0</v>
      </c>
    </row>
    <row r="151" spans="1:18">
      <c r="A151" s="102">
        <v>12</v>
      </c>
      <c r="B151" s="102">
        <v>230</v>
      </c>
      <c r="C151" s="103"/>
      <c r="D151" s="272" t="str">
        <f t="shared" ref="D151:D158" si="8">IF(A151=0,"",IF(C151=0,A151&amp;"."&amp;B151,A151&amp;"."&amp;B151&amp;"."&amp;C151))</f>
        <v>12.230</v>
      </c>
      <c r="E151" s="69" t="s">
        <v>515</v>
      </c>
      <c r="F151" s="106"/>
      <c r="G151" s="143"/>
      <c r="H151" s="250"/>
      <c r="I151" s="250"/>
      <c r="J151" s="250"/>
      <c r="K151" s="250"/>
      <c r="L151" s="250"/>
      <c r="M151" s="250"/>
      <c r="N151" s="250"/>
      <c r="P151" s="142"/>
      <c r="Q151" s="157">
        <f t="shared" si="7"/>
        <v>0</v>
      </c>
    </row>
    <row r="152" spans="1:18" s="190" customFormat="1" ht="14.25">
      <c r="A152" s="189">
        <v>12</v>
      </c>
      <c r="B152" s="189">
        <v>230</v>
      </c>
      <c r="C152" s="170" t="s">
        <v>53</v>
      </c>
      <c r="D152" s="272" t="str">
        <f t="shared" si="8"/>
        <v>12.230.005</v>
      </c>
      <c r="E152" s="155" t="s">
        <v>514</v>
      </c>
      <c r="F152" s="106" t="s">
        <v>24</v>
      </c>
      <c r="G152" s="143"/>
      <c r="H152" s="254"/>
      <c r="I152" s="254"/>
      <c r="J152" s="254"/>
      <c r="K152" s="254"/>
      <c r="L152" s="254"/>
      <c r="M152" s="254"/>
      <c r="N152" s="254"/>
      <c r="P152" s="142"/>
      <c r="Q152" s="157">
        <f t="shared" si="7"/>
        <v>0</v>
      </c>
      <c r="R152" s="141"/>
    </row>
    <row r="153" spans="1:18" ht="14.25">
      <c r="A153" s="169"/>
      <c r="B153" s="102"/>
      <c r="C153" s="170"/>
      <c r="D153" s="272" t="str">
        <f t="shared" si="8"/>
        <v/>
      </c>
      <c r="E153" s="215"/>
      <c r="F153" s="67"/>
      <c r="G153" s="143"/>
      <c r="H153" s="250"/>
      <c r="I153" s="250"/>
      <c r="J153" s="250"/>
      <c r="K153" s="250"/>
      <c r="L153" s="250"/>
      <c r="M153" s="250"/>
      <c r="N153" s="250"/>
      <c r="P153" s="142"/>
      <c r="Q153" s="157">
        <f t="shared" si="7"/>
        <v>0</v>
      </c>
    </row>
    <row r="154" spans="1:18">
      <c r="A154" s="169">
        <v>12</v>
      </c>
      <c r="B154" s="102">
        <v>235</v>
      </c>
      <c r="C154" s="170"/>
      <c r="D154" s="272" t="str">
        <f t="shared" si="8"/>
        <v>12.235</v>
      </c>
      <c r="E154" s="217" t="s">
        <v>389</v>
      </c>
      <c r="F154" s="67"/>
      <c r="G154" s="143"/>
      <c r="H154" s="250"/>
      <c r="I154" s="250"/>
      <c r="J154" s="250"/>
      <c r="K154" s="250"/>
      <c r="L154" s="250"/>
      <c r="M154" s="250"/>
      <c r="N154" s="250"/>
      <c r="P154" s="142"/>
      <c r="Q154" s="157">
        <f t="shared" si="7"/>
        <v>0</v>
      </c>
    </row>
    <row r="155" spans="1:18" ht="28.5">
      <c r="A155" s="169">
        <v>12</v>
      </c>
      <c r="B155" s="102">
        <v>235</v>
      </c>
      <c r="C155" s="170" t="s">
        <v>53</v>
      </c>
      <c r="D155" s="272" t="str">
        <f t="shared" si="8"/>
        <v>12.235.005</v>
      </c>
      <c r="E155" s="215" t="s">
        <v>391</v>
      </c>
      <c r="F155" s="67" t="s">
        <v>24</v>
      </c>
      <c r="G155" s="143"/>
      <c r="H155" s="250"/>
      <c r="I155" s="250"/>
      <c r="J155" s="250"/>
      <c r="K155" s="250"/>
      <c r="L155" s="250"/>
      <c r="M155" s="250"/>
      <c r="N155" s="250"/>
      <c r="P155" s="142">
        <v>300</v>
      </c>
      <c r="Q155" s="157">
        <f t="shared" si="7"/>
        <v>0</v>
      </c>
    </row>
    <row r="156" spans="1:18" ht="28.5">
      <c r="A156" s="169">
        <v>12</v>
      </c>
      <c r="B156" s="102">
        <v>235</v>
      </c>
      <c r="C156" s="170" t="s">
        <v>54</v>
      </c>
      <c r="D156" s="272" t="str">
        <f t="shared" si="8"/>
        <v>12.235.010</v>
      </c>
      <c r="E156" s="215" t="s">
        <v>390</v>
      </c>
      <c r="F156" s="67" t="s">
        <v>24</v>
      </c>
      <c r="G156" s="143"/>
      <c r="H156" s="250"/>
      <c r="I156" s="250"/>
      <c r="J156" s="250"/>
      <c r="K156" s="250"/>
      <c r="L156" s="250"/>
      <c r="M156" s="250"/>
      <c r="N156" s="250"/>
      <c r="P156" s="142">
        <v>1250</v>
      </c>
      <c r="Q156" s="157">
        <f t="shared" si="7"/>
        <v>0</v>
      </c>
    </row>
    <row r="157" spans="1:18" ht="14.25">
      <c r="A157" s="169">
        <v>12</v>
      </c>
      <c r="B157" s="102">
        <v>235</v>
      </c>
      <c r="C157" s="170" t="s">
        <v>55</v>
      </c>
      <c r="D157" s="272" t="str">
        <f t="shared" si="8"/>
        <v>12.235.015</v>
      </c>
      <c r="E157" s="302" t="s">
        <v>392</v>
      </c>
      <c r="F157" s="67" t="s">
        <v>24</v>
      </c>
      <c r="G157" s="143"/>
      <c r="H157" s="250"/>
      <c r="I157" s="250"/>
      <c r="J157" s="250"/>
      <c r="K157" s="250"/>
      <c r="L157" s="250"/>
      <c r="M157" s="250"/>
      <c r="N157" s="250"/>
      <c r="P157" s="142"/>
      <c r="Q157" s="157">
        <f t="shared" si="7"/>
        <v>0</v>
      </c>
    </row>
    <row r="158" spans="1:18" ht="14.25">
      <c r="A158" s="169"/>
      <c r="B158" s="102" t="s">
        <v>25</v>
      </c>
      <c r="C158" s="170"/>
      <c r="D158" s="272" t="str">
        <f t="shared" si="8"/>
        <v/>
      </c>
      <c r="E158" s="302" t="s">
        <v>393</v>
      </c>
      <c r="F158" s="67" t="s">
        <v>24</v>
      </c>
      <c r="G158" s="143"/>
      <c r="H158" s="250"/>
      <c r="I158" s="250"/>
      <c r="J158" s="250"/>
      <c r="K158" s="250"/>
      <c r="L158" s="250"/>
      <c r="M158" s="250"/>
      <c r="N158" s="250"/>
      <c r="P158" s="142"/>
      <c r="Q158" s="157">
        <f t="shared" si="7"/>
        <v>0</v>
      </c>
    </row>
    <row r="159" spans="1:18">
      <c r="A159" s="169">
        <v>12</v>
      </c>
      <c r="B159" s="102">
        <v>240</v>
      </c>
      <c r="C159" s="170"/>
      <c r="D159" s="272"/>
      <c r="E159" s="217"/>
      <c r="F159" s="67"/>
      <c r="G159" s="143"/>
      <c r="H159" s="250"/>
      <c r="I159" s="250"/>
      <c r="J159" s="250"/>
      <c r="K159" s="250"/>
      <c r="L159" s="250"/>
      <c r="M159" s="250"/>
      <c r="N159" s="250"/>
      <c r="P159" s="142"/>
      <c r="Q159" s="157">
        <f t="shared" si="7"/>
        <v>0</v>
      </c>
    </row>
    <row r="160" spans="1:18">
      <c r="A160" s="169">
        <v>12</v>
      </c>
      <c r="B160" s="102">
        <v>245</v>
      </c>
      <c r="C160" s="170"/>
      <c r="D160" s="272" t="str">
        <f>IF(A160=0,"",IF(C160=0,A160&amp;"."&amp;B160,A160&amp;"."&amp;B160&amp;"."&amp;C160))</f>
        <v>12.245</v>
      </c>
      <c r="E160" s="216" t="s">
        <v>275</v>
      </c>
      <c r="F160" s="67"/>
      <c r="G160" s="143"/>
      <c r="H160" s="250"/>
      <c r="I160" s="250"/>
      <c r="J160" s="250"/>
      <c r="K160" s="250"/>
      <c r="L160" s="250"/>
      <c r="M160" s="250"/>
      <c r="N160" s="250"/>
      <c r="P160" s="142"/>
      <c r="Q160" s="157">
        <f t="shared" si="7"/>
        <v>0</v>
      </c>
    </row>
    <row r="161" spans="1:17" ht="14.25">
      <c r="A161" s="169">
        <v>12</v>
      </c>
      <c r="B161" s="102">
        <v>245</v>
      </c>
      <c r="C161" s="170" t="s">
        <v>53</v>
      </c>
      <c r="D161" s="272" t="str">
        <f>IF(A161=0,"",IF(C161=0,A161&amp;"."&amp;B161,A161&amp;"."&amp;B161&amp;"."&amp;C161))</f>
        <v>12.245.005</v>
      </c>
      <c r="E161" s="302" t="s">
        <v>388</v>
      </c>
      <c r="F161" s="67" t="s">
        <v>24</v>
      </c>
      <c r="G161" s="143"/>
      <c r="H161" s="250"/>
      <c r="I161" s="250"/>
      <c r="J161" s="250"/>
      <c r="K161" s="250"/>
      <c r="L161" s="250"/>
      <c r="M161" s="250"/>
      <c r="N161" s="250"/>
      <c r="P161" s="142">
        <v>500</v>
      </c>
      <c r="Q161" s="157">
        <f t="shared" si="7"/>
        <v>0</v>
      </c>
    </row>
    <row r="162" spans="1:17" ht="14.25">
      <c r="A162" s="169"/>
      <c r="B162" s="102" t="s">
        <v>25</v>
      </c>
      <c r="C162" s="170"/>
      <c r="D162" s="272" t="str">
        <f>IF(A162=0,"",IF(C162=0,A162&amp;"."&amp;B162,A162&amp;"."&amp;B162&amp;"."&amp;C162))</f>
        <v/>
      </c>
      <c r="E162" s="215"/>
      <c r="F162" s="67"/>
      <c r="G162" s="143"/>
      <c r="H162" s="250"/>
      <c r="I162" s="250"/>
      <c r="J162" s="250"/>
      <c r="K162" s="250"/>
      <c r="L162" s="250"/>
      <c r="M162" s="250"/>
      <c r="N162" s="250"/>
      <c r="P162" s="142"/>
      <c r="Q162" s="157">
        <f t="shared" si="7"/>
        <v>0</v>
      </c>
    </row>
    <row r="163" spans="1:17" ht="14.25">
      <c r="A163" s="169"/>
      <c r="B163" s="102" t="s">
        <v>25</v>
      </c>
      <c r="C163" s="170"/>
      <c r="D163" s="272" t="str">
        <f>IF(A163=0,"",IF(C163=0,A163&amp;"."&amp;B163,A163&amp;"."&amp;B163&amp;"."&amp;C163))</f>
        <v/>
      </c>
      <c r="E163" s="215"/>
      <c r="F163" s="71"/>
      <c r="G163" s="143"/>
      <c r="H163" s="250"/>
      <c r="I163" s="250"/>
      <c r="J163" s="250"/>
      <c r="K163" s="250"/>
      <c r="L163" s="250"/>
      <c r="M163" s="250"/>
      <c r="N163" s="250"/>
      <c r="P163" s="142"/>
      <c r="Q163" s="157">
        <f t="shared" si="7"/>
        <v>0</v>
      </c>
    </row>
    <row r="164" spans="1:17" ht="14.25">
      <c r="A164" s="169"/>
      <c r="B164" s="102"/>
      <c r="C164" s="170"/>
      <c r="D164" s="272" t="str">
        <f>IF(A164=0,"",IF(C164=0,A164&amp;"."&amp;B164,A164&amp;"."&amp;B164&amp;"."&amp;C164))</f>
        <v/>
      </c>
      <c r="E164" s="215"/>
      <c r="F164" s="67"/>
      <c r="G164" s="143"/>
      <c r="H164" s="250"/>
      <c r="I164" s="250"/>
      <c r="J164" s="250"/>
      <c r="K164" s="250"/>
      <c r="L164" s="250"/>
      <c r="M164" s="250"/>
      <c r="N164" s="250"/>
      <c r="P164" s="142"/>
      <c r="Q164" s="157">
        <f t="shared" si="7"/>
        <v>0</v>
      </c>
    </row>
    <row r="165" spans="1:17" ht="14.25">
      <c r="A165" s="169"/>
      <c r="B165" s="127"/>
      <c r="C165" s="170"/>
      <c r="D165" s="274"/>
      <c r="E165" s="172"/>
      <c r="F165" s="145"/>
      <c r="G165" s="173"/>
      <c r="H165" s="251"/>
      <c r="I165" s="251"/>
      <c r="J165" s="251"/>
      <c r="K165" s="251"/>
      <c r="L165" s="251"/>
      <c r="M165" s="251"/>
      <c r="N165" s="251"/>
      <c r="P165" s="146"/>
      <c r="Q165" s="147">
        <f t="shared" si="7"/>
        <v>0</v>
      </c>
    </row>
    <row r="166" spans="1:17">
      <c r="A166" s="141"/>
      <c r="B166" s="141"/>
      <c r="C166" s="141"/>
      <c r="D166" s="275"/>
    </row>
    <row r="167" spans="1:17">
      <c r="A167" s="141"/>
      <c r="B167" s="141"/>
      <c r="C167" s="141"/>
      <c r="D167" s="275"/>
      <c r="P167" s="363" t="s">
        <v>525</v>
      </c>
      <c r="Q167" s="318">
        <f>SUM(Q6:Q165)</f>
        <v>0</v>
      </c>
    </row>
    <row r="168" spans="1:17">
      <c r="A168" s="141"/>
      <c r="B168" s="141"/>
      <c r="C168" s="141"/>
      <c r="D168" s="275"/>
    </row>
    <row r="169" spans="1:17">
      <c r="A169" s="141"/>
      <c r="B169" s="141"/>
      <c r="C169" s="141"/>
      <c r="D169" s="275"/>
    </row>
    <row r="170" spans="1:17">
      <c r="A170" s="141"/>
      <c r="B170" s="141"/>
      <c r="C170" s="141"/>
    </row>
    <row r="171" spans="1:17">
      <c r="A171" s="141"/>
      <c r="B171" s="141"/>
      <c r="C171" s="141"/>
    </row>
    <row r="172" spans="1:17">
      <c r="A172" s="141"/>
      <c r="B172" s="141"/>
      <c r="C172" s="141"/>
    </row>
    <row r="173" spans="1:17">
      <c r="A173" s="141"/>
      <c r="B173" s="141"/>
      <c r="C173" s="141"/>
    </row>
    <row r="174" spans="1:17">
      <c r="A174" s="141"/>
      <c r="B174" s="141"/>
      <c r="C174" s="141"/>
    </row>
    <row r="175" spans="1:17">
      <c r="A175" s="141"/>
      <c r="B175" s="141"/>
      <c r="C175" s="141"/>
    </row>
    <row r="176" spans="1:17">
      <c r="A176" s="141"/>
      <c r="B176" s="141"/>
      <c r="C176" s="141"/>
    </row>
    <row r="177" spans="1:3">
      <c r="A177" s="141"/>
      <c r="B177" s="141"/>
      <c r="C177" s="141"/>
    </row>
    <row r="178" spans="1:3">
      <c r="A178" s="141"/>
      <c r="B178" s="141"/>
      <c r="C178" s="141"/>
    </row>
    <row r="179" spans="1:3">
      <c r="A179" s="141"/>
      <c r="B179" s="141"/>
      <c r="C179" s="141"/>
    </row>
    <row r="180" spans="1:3">
      <c r="A180" s="141"/>
      <c r="B180" s="141"/>
      <c r="C180" s="141"/>
    </row>
    <row r="181" spans="1:3">
      <c r="A181" s="141"/>
      <c r="B181" s="141"/>
      <c r="C181" s="141"/>
    </row>
    <row r="182" spans="1:3">
      <c r="A182" s="141"/>
      <c r="B182" s="141"/>
      <c r="C182" s="141"/>
    </row>
    <row r="183" spans="1:3">
      <c r="A183" s="141"/>
      <c r="B183" s="141"/>
      <c r="C183" s="141"/>
    </row>
    <row r="184" spans="1:3">
      <c r="A184" s="141"/>
      <c r="B184" s="141"/>
      <c r="C184" s="141"/>
    </row>
    <row r="185" spans="1:3">
      <c r="A185" s="141"/>
      <c r="B185" s="141"/>
      <c r="C185" s="141"/>
    </row>
    <row r="186" spans="1:3">
      <c r="A186" s="141"/>
      <c r="B186" s="141"/>
      <c r="C186" s="141"/>
    </row>
    <row r="187" spans="1:3">
      <c r="A187" s="141"/>
      <c r="B187" s="141"/>
      <c r="C187" s="141"/>
    </row>
    <row r="188" spans="1:3">
      <c r="A188" s="141"/>
      <c r="B188" s="141"/>
      <c r="C188" s="141"/>
    </row>
    <row r="189" spans="1:3">
      <c r="A189" s="141"/>
      <c r="B189" s="141"/>
      <c r="C189" s="141"/>
    </row>
    <row r="190" spans="1:3">
      <c r="A190" s="141"/>
      <c r="B190" s="141"/>
      <c r="C190" s="141"/>
    </row>
    <row r="191" spans="1:3">
      <c r="A191" s="141"/>
      <c r="B191" s="141"/>
      <c r="C191" s="141"/>
    </row>
    <row r="192" spans="1:3">
      <c r="A192" s="141"/>
      <c r="B192" s="141"/>
      <c r="C192" s="141"/>
    </row>
    <row r="193" spans="1:3">
      <c r="A193" s="141"/>
      <c r="B193" s="141"/>
      <c r="C193" s="141"/>
    </row>
    <row r="194" spans="1:3">
      <c r="A194" s="141"/>
      <c r="B194" s="141"/>
      <c r="C194" s="141"/>
    </row>
    <row r="195" spans="1:3">
      <c r="A195" s="141"/>
      <c r="B195" s="141"/>
      <c r="C195" s="141"/>
    </row>
    <row r="196" spans="1:3">
      <c r="A196" s="141"/>
      <c r="B196" s="141"/>
      <c r="C196" s="141"/>
    </row>
  </sheetData>
  <protectedRanges>
    <protectedRange password="C4BE" sqref="E3" name="Rates_10_2_1_1_1"/>
  </protectedRanges>
  <mergeCells count="15">
    <mergeCell ref="O4:O5"/>
    <mergeCell ref="Q4:Q5"/>
    <mergeCell ref="P4:P5"/>
    <mergeCell ref="P3:Q3"/>
    <mergeCell ref="D3:D5"/>
    <mergeCell ref="E3:E5"/>
    <mergeCell ref="F3:F5"/>
    <mergeCell ref="G3:G5"/>
    <mergeCell ref="H4:I4"/>
    <mergeCell ref="H3:N3"/>
    <mergeCell ref="J4:J5"/>
    <mergeCell ref="K4:K5"/>
    <mergeCell ref="L4:L5"/>
    <mergeCell ref="M4:M5"/>
    <mergeCell ref="N4:N5"/>
  </mergeCells>
  <conditionalFormatting sqref="D3:F3 D7:D164">
    <cfRule type="cellIs" dxfId="8" priority="43" stopIfTrue="1" operator="equal">
      <formula>0</formula>
    </cfRule>
  </conditionalFormatting>
  <pageMargins left="0.70866141732283472" right="0.70866141732283472" top="0.74803149606299213" bottom="0.74803149606299213" header="0.31496062992125984" footer="0.31496062992125984"/>
  <pageSetup paperSize="9" scale="42" fitToWidth="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18"/>
  <sheetViews>
    <sheetView showZeros="0" topLeftCell="D1" zoomScale="85" zoomScaleNormal="85" workbookViewId="0">
      <selection activeCell="U15" sqref="U15"/>
    </sheetView>
  </sheetViews>
  <sheetFormatPr defaultColWidth="9.140625" defaultRowHeight="12.75"/>
  <cols>
    <col min="1" max="1" width="3.7109375" style="16" hidden="1" customWidth="1"/>
    <col min="2" max="2" width="5" style="17" hidden="1" customWidth="1"/>
    <col min="3" max="3" width="4.7109375" style="12" hidden="1" customWidth="1"/>
    <col min="4" max="4" width="13.28515625" style="19" customWidth="1"/>
    <col min="5" max="5" width="70.7109375" style="32" customWidth="1"/>
    <col min="6" max="6" width="9.42578125" style="5" customWidth="1"/>
    <col min="7" max="7" width="12.7109375" style="10" customWidth="1"/>
    <col min="8" max="9" width="10.140625" style="200" customWidth="1"/>
    <col min="10" max="10" width="11.140625" style="200" customWidth="1"/>
    <col min="11" max="12" width="10.140625" style="200" customWidth="1"/>
    <col min="13" max="13" width="11.7109375" style="200" customWidth="1"/>
    <col min="14" max="14" width="9.140625" style="200" customWidth="1"/>
    <col min="15" max="15" width="1.28515625" style="97" customWidth="1"/>
    <col min="16" max="16" width="11.7109375" style="6" customWidth="1"/>
    <col min="17" max="17" width="11.7109375" style="10" bestFit="1" customWidth="1"/>
    <col min="18" max="16384" width="9.140625" style="10"/>
  </cols>
  <sheetData>
    <row r="1" spans="1:17" ht="18">
      <c r="A1" s="17"/>
      <c r="C1" s="17"/>
      <c r="D1" s="49" t="s">
        <v>443</v>
      </c>
      <c r="F1" s="1"/>
      <c r="P1" s="11"/>
    </row>
    <row r="2" spans="1:17">
      <c r="A2" s="37"/>
      <c r="B2" s="38"/>
      <c r="C2" s="38"/>
      <c r="D2" s="39"/>
      <c r="E2" s="25"/>
      <c r="F2" s="1"/>
      <c r="P2" s="11"/>
    </row>
    <row r="3" spans="1:17" s="41" customFormat="1" ht="14.25" customHeight="1">
      <c r="A3" s="58"/>
      <c r="B3" s="58"/>
      <c r="C3" s="58"/>
      <c r="D3" s="381" t="s">
        <v>48</v>
      </c>
      <c r="E3" s="382" t="s">
        <v>49</v>
      </c>
      <c r="F3" s="381" t="s">
        <v>50</v>
      </c>
      <c r="G3" s="383" t="s">
        <v>44</v>
      </c>
      <c r="H3" s="396" t="s">
        <v>133</v>
      </c>
      <c r="I3" s="396"/>
      <c r="J3" s="397"/>
      <c r="K3" s="397"/>
      <c r="L3" s="397"/>
      <c r="M3" s="397"/>
      <c r="N3" s="397"/>
      <c r="O3" s="197"/>
      <c r="P3" s="415" t="s">
        <v>126</v>
      </c>
      <c r="Q3" s="416"/>
    </row>
    <row r="4" spans="1:17" s="41" customFormat="1" ht="14.25">
      <c r="A4" s="58"/>
      <c r="B4" s="58"/>
      <c r="C4" s="58"/>
      <c r="D4" s="381"/>
      <c r="E4" s="382"/>
      <c r="F4" s="381"/>
      <c r="G4" s="383"/>
      <c r="H4" s="396" t="s">
        <v>238</v>
      </c>
      <c r="I4" s="396"/>
      <c r="J4" s="397" t="s">
        <v>46</v>
      </c>
      <c r="K4" s="397" t="s">
        <v>45</v>
      </c>
      <c r="L4" s="396" t="s">
        <v>51</v>
      </c>
      <c r="M4" s="397" t="s">
        <v>52</v>
      </c>
      <c r="N4" s="397" t="s">
        <v>47</v>
      </c>
      <c r="O4" s="417"/>
      <c r="P4" s="399" t="s">
        <v>125</v>
      </c>
      <c r="Q4" s="393" t="s">
        <v>74</v>
      </c>
    </row>
    <row r="5" spans="1:17" s="41" customFormat="1" ht="14.25">
      <c r="A5" s="58"/>
      <c r="B5" s="58"/>
      <c r="C5" s="58"/>
      <c r="D5" s="381"/>
      <c r="E5" s="382"/>
      <c r="F5" s="381"/>
      <c r="G5" s="383"/>
      <c r="H5" s="291" t="s">
        <v>239</v>
      </c>
      <c r="I5" s="291" t="s">
        <v>73</v>
      </c>
      <c r="J5" s="397"/>
      <c r="K5" s="397"/>
      <c r="L5" s="396"/>
      <c r="M5" s="397"/>
      <c r="N5" s="397"/>
      <c r="O5" s="417"/>
      <c r="P5" s="400"/>
      <c r="Q5" s="393"/>
    </row>
    <row r="6" spans="1:17" ht="15">
      <c r="A6" s="44"/>
      <c r="B6" s="44"/>
      <c r="C6" s="44"/>
      <c r="D6" s="161"/>
      <c r="E6" s="162"/>
      <c r="F6" s="163"/>
      <c r="G6" s="164"/>
      <c r="H6" s="237"/>
      <c r="I6" s="237"/>
      <c r="J6" s="237"/>
      <c r="K6" s="237"/>
      <c r="L6" s="237"/>
      <c r="M6" s="237"/>
      <c r="N6" s="237"/>
      <c r="P6" s="153"/>
      <c r="Q6" s="154">
        <f>G6*P6</f>
        <v>0</v>
      </c>
    </row>
    <row r="7" spans="1:17" s="43" customFormat="1" ht="45">
      <c r="A7" s="72"/>
      <c r="B7" s="68"/>
      <c r="C7" s="68"/>
      <c r="D7" s="59" t="str">
        <f t="shared" ref="D7:D14" si="0">IF(A7=0,"",IF(C7=0,A7&amp;"."&amp;B7,A7&amp;"."&amp;B7&amp;"."&amp;C7))</f>
        <v/>
      </c>
      <c r="E7" s="214" t="s">
        <v>444</v>
      </c>
      <c r="F7" s="50"/>
      <c r="G7" s="53"/>
      <c r="H7" s="238"/>
      <c r="I7" s="238"/>
      <c r="J7" s="238"/>
      <c r="K7" s="238"/>
      <c r="L7" s="238"/>
      <c r="M7" s="238"/>
      <c r="N7" s="238"/>
      <c r="O7" s="98"/>
      <c r="P7" s="55"/>
      <c r="Q7" s="154">
        <f t="shared" ref="Q7:Q16" si="1">G7*P7</f>
        <v>0</v>
      </c>
    </row>
    <row r="8" spans="1:17" s="43" customFormat="1" ht="28.5">
      <c r="A8" s="72"/>
      <c r="B8" s="68"/>
      <c r="C8" s="68"/>
      <c r="D8" s="59"/>
      <c r="E8" s="80" t="s">
        <v>506</v>
      </c>
      <c r="F8" s="50" t="s">
        <v>24</v>
      </c>
      <c r="G8" s="53"/>
      <c r="H8" s="238"/>
      <c r="I8" s="238"/>
      <c r="J8" s="238"/>
      <c r="K8" s="238"/>
      <c r="L8" s="238"/>
      <c r="M8" s="238"/>
      <c r="N8" s="238"/>
      <c r="O8" s="98"/>
      <c r="P8" s="55"/>
      <c r="Q8" s="154">
        <f t="shared" si="1"/>
        <v>0</v>
      </c>
    </row>
    <row r="9" spans="1:17" s="43" customFormat="1" ht="14.25">
      <c r="A9" s="72" t="s">
        <v>0</v>
      </c>
      <c r="B9" s="68" t="s">
        <v>53</v>
      </c>
      <c r="C9" s="68"/>
      <c r="D9" s="59" t="str">
        <f t="shared" si="0"/>
        <v>07.005</v>
      </c>
      <c r="E9" s="80" t="s">
        <v>446</v>
      </c>
      <c r="F9" s="50" t="s">
        <v>24</v>
      </c>
      <c r="G9" s="53"/>
      <c r="H9" s="238"/>
      <c r="I9" s="238"/>
      <c r="J9" s="238"/>
      <c r="K9" s="238"/>
      <c r="L9" s="238"/>
      <c r="M9" s="238"/>
      <c r="N9" s="238"/>
      <c r="O9" s="98"/>
      <c r="P9" s="55">
        <v>75</v>
      </c>
      <c r="Q9" s="154">
        <f t="shared" si="1"/>
        <v>0</v>
      </c>
    </row>
    <row r="10" spans="1:17" s="43" customFormat="1" ht="14.25">
      <c r="A10" s="72" t="s">
        <v>0</v>
      </c>
      <c r="B10" s="68" t="s">
        <v>53</v>
      </c>
      <c r="C10" s="68" t="s">
        <v>54</v>
      </c>
      <c r="D10" s="59" t="str">
        <f t="shared" si="0"/>
        <v>07.005.010</v>
      </c>
      <c r="E10" s="211" t="s">
        <v>519</v>
      </c>
      <c r="F10" s="50" t="s">
        <v>24</v>
      </c>
      <c r="G10" s="53"/>
      <c r="H10" s="238"/>
      <c r="I10" s="238"/>
      <c r="J10" s="238"/>
      <c r="K10" s="238"/>
      <c r="L10" s="238"/>
      <c r="M10" s="238"/>
      <c r="N10" s="238"/>
      <c r="O10" s="98"/>
      <c r="P10" s="55">
        <v>10</v>
      </c>
      <c r="Q10" s="154">
        <f t="shared" si="1"/>
        <v>0</v>
      </c>
    </row>
    <row r="11" spans="1:17" s="43" customFormat="1" ht="14.25">
      <c r="A11" s="72" t="s">
        <v>0</v>
      </c>
      <c r="B11" s="68" t="s">
        <v>53</v>
      </c>
      <c r="C11" s="68" t="s">
        <v>56</v>
      </c>
      <c r="D11" s="59" t="str">
        <f t="shared" si="0"/>
        <v>07.005.020</v>
      </c>
      <c r="E11" s="211" t="s">
        <v>445</v>
      </c>
      <c r="F11" s="50" t="s">
        <v>24</v>
      </c>
      <c r="G11" s="53"/>
      <c r="H11" s="238"/>
      <c r="I11" s="238"/>
      <c r="J11" s="238"/>
      <c r="K11" s="238"/>
      <c r="L11" s="238"/>
      <c r="M11" s="238"/>
      <c r="N11" s="238"/>
      <c r="O11" s="98"/>
      <c r="P11" s="55">
        <v>10</v>
      </c>
      <c r="Q11" s="154">
        <f t="shared" si="1"/>
        <v>0</v>
      </c>
    </row>
    <row r="12" spans="1:17" s="43" customFormat="1" ht="14.25">
      <c r="A12" s="72" t="s">
        <v>0</v>
      </c>
      <c r="B12" s="68" t="s">
        <v>54</v>
      </c>
      <c r="C12" s="68"/>
      <c r="D12" s="59" t="str">
        <f t="shared" si="0"/>
        <v>07.010</v>
      </c>
      <c r="E12" s="80" t="s">
        <v>447</v>
      </c>
      <c r="F12" s="50" t="s">
        <v>24</v>
      </c>
      <c r="G12" s="53"/>
      <c r="H12" s="238"/>
      <c r="I12" s="238"/>
      <c r="J12" s="238"/>
      <c r="K12" s="238"/>
      <c r="L12" s="238"/>
      <c r="M12" s="238"/>
      <c r="N12" s="238"/>
      <c r="O12" s="98"/>
      <c r="P12" s="55">
        <v>10</v>
      </c>
      <c r="Q12" s="154">
        <f t="shared" si="1"/>
        <v>0</v>
      </c>
    </row>
    <row r="13" spans="1:17" s="43" customFormat="1" ht="14.25">
      <c r="A13" s="72" t="s">
        <v>0</v>
      </c>
      <c r="B13" s="68" t="s">
        <v>54</v>
      </c>
      <c r="C13" s="68" t="s">
        <v>54</v>
      </c>
      <c r="D13" s="59" t="str">
        <f t="shared" si="0"/>
        <v>07.010.010</v>
      </c>
      <c r="E13" s="211" t="s">
        <v>448</v>
      </c>
      <c r="F13" s="50" t="s">
        <v>24</v>
      </c>
      <c r="G13" s="53"/>
      <c r="H13" s="238"/>
      <c r="I13" s="238"/>
      <c r="J13" s="238"/>
      <c r="K13" s="238"/>
      <c r="L13" s="238"/>
      <c r="M13" s="238"/>
      <c r="N13" s="238"/>
      <c r="O13" s="98"/>
      <c r="P13" s="55">
        <v>10</v>
      </c>
      <c r="Q13" s="154">
        <f t="shared" si="1"/>
        <v>0</v>
      </c>
    </row>
    <row r="14" spans="1:17" s="43" customFormat="1" ht="14.25">
      <c r="A14" s="72" t="s">
        <v>0</v>
      </c>
      <c r="B14" s="68" t="s">
        <v>54</v>
      </c>
      <c r="C14" s="68" t="s">
        <v>56</v>
      </c>
      <c r="D14" s="59" t="str">
        <f t="shared" si="0"/>
        <v>07.010.020</v>
      </c>
      <c r="E14" s="211" t="s">
        <v>449</v>
      </c>
      <c r="F14" s="50" t="s">
        <v>24</v>
      </c>
      <c r="G14" s="53"/>
      <c r="H14" s="238"/>
      <c r="I14" s="238"/>
      <c r="J14" s="238"/>
      <c r="K14" s="238"/>
      <c r="L14" s="238"/>
      <c r="M14" s="238"/>
      <c r="N14" s="238"/>
      <c r="O14" s="98"/>
      <c r="P14" s="55">
        <v>10</v>
      </c>
      <c r="Q14" s="154">
        <f t="shared" si="1"/>
        <v>0</v>
      </c>
    </row>
    <row r="15" spans="1:17" s="43" customFormat="1" ht="28.5">
      <c r="A15" s="72"/>
      <c r="B15" s="68"/>
      <c r="C15" s="68"/>
      <c r="D15" s="59"/>
      <c r="E15" s="211" t="s">
        <v>487</v>
      </c>
      <c r="F15" s="50" t="s">
        <v>24</v>
      </c>
      <c r="G15" s="53"/>
      <c r="H15" s="238"/>
      <c r="I15" s="238"/>
      <c r="J15" s="238"/>
      <c r="K15" s="238"/>
      <c r="L15" s="238"/>
      <c r="M15" s="238"/>
      <c r="N15" s="238"/>
      <c r="O15" s="98"/>
      <c r="P15" s="55"/>
      <c r="Q15" s="154">
        <f t="shared" si="1"/>
        <v>0</v>
      </c>
    </row>
    <row r="16" spans="1:17" s="43" customFormat="1" ht="14.25">
      <c r="A16" s="72"/>
      <c r="B16" s="68"/>
      <c r="C16" s="68"/>
      <c r="D16" s="257"/>
      <c r="E16" s="323"/>
      <c r="F16" s="52"/>
      <c r="G16" s="54"/>
      <c r="H16" s="246"/>
      <c r="I16" s="246"/>
      <c r="J16" s="246"/>
      <c r="K16" s="246"/>
      <c r="L16" s="246"/>
      <c r="M16" s="246"/>
      <c r="N16" s="246"/>
      <c r="O16" s="98"/>
      <c r="P16" s="57"/>
      <c r="Q16" s="56">
        <f t="shared" si="1"/>
        <v>0</v>
      </c>
    </row>
    <row r="17" spans="1:17" s="43" customFormat="1" ht="15">
      <c r="A17" s="77"/>
      <c r="B17" s="78"/>
      <c r="C17" s="79"/>
      <c r="D17" s="271"/>
      <c r="E17" s="45"/>
      <c r="F17" s="47"/>
      <c r="H17" s="200"/>
      <c r="I17" s="200"/>
      <c r="J17" s="200"/>
      <c r="K17" s="200"/>
      <c r="L17" s="200"/>
      <c r="M17" s="200"/>
      <c r="N17" s="200"/>
      <c r="O17" s="97"/>
      <c r="P17" s="48"/>
    </row>
    <row r="18" spans="1:17" s="47" customFormat="1" ht="15">
      <c r="A18" s="77"/>
      <c r="B18" s="78"/>
      <c r="C18" s="79"/>
      <c r="D18" s="271"/>
      <c r="E18" s="45"/>
      <c r="H18" s="201"/>
      <c r="I18" s="201"/>
      <c r="J18" s="201"/>
      <c r="K18" s="201"/>
      <c r="L18" s="201"/>
      <c r="M18" s="201"/>
      <c r="N18" s="201"/>
      <c r="O18" s="97"/>
      <c r="P18" s="363" t="s">
        <v>525</v>
      </c>
      <c r="Q18" s="320">
        <f>SUM(Q6:Q16)</f>
        <v>0</v>
      </c>
    </row>
  </sheetData>
  <protectedRanges>
    <protectedRange password="C4BE" sqref="E6" name="Rates_10_2_1_1"/>
    <protectedRange password="C4BE" sqref="E3" name="Rates_10_2_1_1_1_1"/>
    <protectedRange password="C4BE" sqref="E2" name="Rates_10_2_1_2_1"/>
    <protectedRange password="C4BE" sqref="E10:E11 E13:E16" name="Rates_10_2_1_3_1"/>
  </protectedRanges>
  <mergeCells count="15">
    <mergeCell ref="O4:O5"/>
    <mergeCell ref="P3:Q3"/>
    <mergeCell ref="P4:P5"/>
    <mergeCell ref="Q4:Q5"/>
    <mergeCell ref="D3:D5"/>
    <mergeCell ref="E3:E5"/>
    <mergeCell ref="F3:F5"/>
    <mergeCell ref="G3:G5"/>
    <mergeCell ref="H3:N3"/>
    <mergeCell ref="M4:M5"/>
    <mergeCell ref="N4:N5"/>
    <mergeCell ref="H4:I4"/>
    <mergeCell ref="J4:J5"/>
    <mergeCell ref="K4:K5"/>
    <mergeCell ref="L4:L5"/>
  </mergeCells>
  <conditionalFormatting sqref="F1 D2:F3 D16:F16 D9:D11 E6:F9 E10:E11 D13:E15 F10:F15">
    <cfRule type="cellIs" dxfId="7" priority="68" stopIfTrue="1" operator="equal">
      <formula>0</formula>
    </cfRule>
  </conditionalFormatting>
  <conditionalFormatting sqref="D12:E12">
    <cfRule type="cellIs" dxfId="6" priority="17" stopIfTrue="1" operator="equal">
      <formula>0</formula>
    </cfRule>
  </conditionalFormatting>
  <conditionalFormatting sqref="D7:D8">
    <cfRule type="cellIs" dxfId="5" priority="1" stopIfTrue="1" operator="equal">
      <formula>0</formula>
    </cfRule>
  </conditionalFormatting>
  <pageMargins left="0.70866141732283472" right="0.70866141732283472" top="0.74803149606299213" bottom="0.74803149606299213" header="0.31496062992125984" footer="0.31496062992125984"/>
  <pageSetup paperSize="9" scale="5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DDBC13D5339A45A051406CFFBC3984" ma:contentTypeVersion="34" ma:contentTypeDescription="Create a new document." ma:contentTypeScope="" ma:versionID="47ef1d72e3955f4949c2f5067b375331">
  <xsd:schema xmlns:xsd="http://www.w3.org/2001/XMLSchema" xmlns:xs="http://www.w3.org/2001/XMLSchema" xmlns:p="http://schemas.microsoft.com/office/2006/metadata/properties" xmlns:ns2="b71a17f0-d60b-45b9-b7a3-22dea15a6b52" targetNamespace="http://schemas.microsoft.com/office/2006/metadata/properties" ma:root="true" ma:fieldsID="af558f64ac27454636ff234992a2c4f5" ns2:_="">
    <xsd:import namespace="b71a17f0-d60b-45b9-b7a3-22dea15a6b52"/>
    <xsd:element name="properties">
      <xsd:complexType>
        <xsd:sequence>
          <xsd:element name="documentManagement">
            <xsd:complexType>
              <xsd:all>
                <xsd:element ref="ns2:Commissioning_x0020_Cycle_x0020_stage"/>
                <xsd:element ref="ns2:Service_x0020_area"/>
                <xsd:element ref="ns2:Document_x0020_type" minOccurs="0"/>
                <xsd:element ref="ns2:ProcurementLead" minOccurs="0"/>
                <xsd:element ref="ns2:ContractManager" minOccurs="0"/>
                <xsd:element ref="ns2:ResponsibleDirector" minOccurs="0"/>
                <xsd:element ref="ns2:Status"/>
                <xsd:element ref="ns2:Bespoke_x0020_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1a17f0-d60b-45b9-b7a3-22dea15a6b52" elementFormDefault="qualified">
    <xsd:import namespace="http://schemas.microsoft.com/office/2006/documentManagement/types"/>
    <xsd:import namespace="http://schemas.microsoft.com/office/infopath/2007/PartnerControls"/>
    <xsd:element name="Commissioning_x0020_Cycle_x0020_stage" ma:index="2" ma:displayName="Commissioning Cycle stage" ma:format="Dropdown" ma:internalName="Commissioning_x0020_Cycle_x0020_stage" ma:readOnly="false">
      <xsd:simpleType>
        <xsd:restriction base="dms:Choice">
          <xsd:enumeration value="Procurement Process General Information"/>
          <xsd:enumeration value="Market Engagement"/>
          <xsd:enumeration value="Procurement Plan"/>
          <xsd:enumeration value="OJEU Notices"/>
          <xsd:enumeration value="PQQ"/>
          <xsd:enumeration value="ITT"/>
          <xsd:enumeration value="Dialogue Session"/>
          <xsd:enumeration value="Award"/>
          <xsd:enumeration value="Contract Information"/>
          <xsd:enumeration value="Supplier &amp; Client Meetings"/>
          <xsd:enumeration value="Ordering &amp; Invoicing"/>
          <xsd:enumeration value="Contract Handover"/>
          <xsd:enumeration value="Mobilisation"/>
          <xsd:enumeration value="Contract Monitoring"/>
          <xsd:enumeration value="Decommissioning"/>
        </xsd:restriction>
      </xsd:simpleType>
    </xsd:element>
    <xsd:element name="Service_x0020_area" ma:index="3" ma:displayName="Service area" ma:format="Dropdown" ma:internalName="Service_x0020_area" ma:readOnly="false">
      <xsd:simpleType>
        <xsd:restriction base="dms:Choice">
          <xsd:enumeration value="Procurement"/>
          <xsd:enumeration value="Contract Management"/>
        </xsd:restriction>
      </xsd:simpleType>
    </xsd:element>
    <xsd:element name="Document_x0020_type" ma:index="4" nillable="true" ma:displayName="Document type" ma:format="Dropdown" ma:internalName="Document_x0020_type">
      <xsd:simpleType>
        <xsd:restriction base="dms:Choice">
          <xsd:enumeration value="Agenda"/>
          <xsd:enumeration value="Certificates"/>
          <xsd:enumeration value="Confidentiality Agreement"/>
          <xsd:enumeration value="Conflict of Interest Form"/>
          <xsd:enumeration value="Contract"/>
          <xsd:enumeration value="Email"/>
          <xsd:enumeration value="Evaluation"/>
          <xsd:enumeration value="Financial Evaluation"/>
          <xsd:enumeration value="Framework Documentation"/>
          <xsd:enumeration value="Governance"/>
          <xsd:enumeration value="How to Buy Guide"/>
          <xsd:enumeration value="ITT Document"/>
          <xsd:enumeration value="Lessons Learnt"/>
          <xsd:enumeration value="Letter"/>
          <xsd:enumeration value="Minutes"/>
          <xsd:enumeration value="Notices"/>
          <xsd:enumeration value="Plan"/>
          <xsd:enumeration value="PQQ Document"/>
          <xsd:enumeration value="Presentation"/>
          <xsd:enumeration value="Programme"/>
          <xsd:enumeration value="Report"/>
          <xsd:enumeration value="Schedule"/>
          <xsd:enumeration value="Specification"/>
          <xsd:enumeration value="Spread sheet"/>
          <xsd:enumeration value="Supporting Documentation"/>
          <xsd:enumeration value="Template"/>
          <xsd:enumeration value="Tender Return"/>
          <xsd:enumeration value="Training Docs"/>
        </xsd:restriction>
      </xsd:simpleType>
    </xsd:element>
    <xsd:element name="ProcurementLead" ma:index="5" nillable="true" ma:displayName="Procurement Lead" ma:hidden="true" ma:indexed="true" ma:list="UserInfo" ma:SharePointGroup="0" ma:internalName="Procurement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actManager" ma:index="6" nillable="true" ma:displayName="Contract Manager" ma:hidden="true" ma:list="UserInfo" ma:SharePointGroup="0" ma:internalName="ContractManag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sponsibleDirector" ma:index="7" nillable="true" ma:displayName="Responsible Director" ma:hidden="true" ma:list="UserInfo" ma:SharePointGroup="0" ma:internalName="ResponsibleDirec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4" ma:displayName="Status" ma:format="Dropdown" ma:internalName="Status" ma:readOnly="false">
      <xsd:simpleType>
        <xsd:restriction base="dms:Choice">
          <xsd:enumeration value="Draft"/>
          <xsd:enumeration value="Final"/>
        </xsd:restriction>
      </xsd:simpleType>
    </xsd:element>
    <xsd:element name="Bespoke_x0020_Test" ma:index="15" nillable="true" ma:displayName="Bespoke Info" ma:description="This field provides some flexibility to add and then sort information by information specific to your project (e.g. Supplier name)" ma:internalName="Bespoke_x0020_Test" ma:readOnly="false">
      <xsd:simpleType>
        <xsd:restriction base="dms:Text">
          <xsd:maxLength value="7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rvice_x0020_area xmlns="b71a17f0-d60b-45b9-b7a3-22dea15a6b52">Procurement</Service_x0020_area>
    <Bespoke_x0020_Test xmlns="b71a17f0-d60b-45b9-b7a3-22dea15a6b52" xsi:nil="true"/>
    <Commissioning_x0020_Cycle_x0020_stage xmlns="b71a17f0-d60b-45b9-b7a3-22dea15a6b52">PQQ</Commissioning_x0020_Cycle_x0020_stage>
    <ResponsibleDirector xmlns="b71a17f0-d60b-45b9-b7a3-22dea15a6b52">
      <UserInfo>
        <DisplayName/>
        <AccountId xsi:nil="true"/>
        <AccountType/>
      </UserInfo>
    </ResponsibleDirector>
    <Status xmlns="b71a17f0-d60b-45b9-b7a3-22dea15a6b52">Draft</Status>
    <Document_x0020_type xmlns="b71a17f0-d60b-45b9-b7a3-22dea15a6b52" xsi:nil="true"/>
    <ProcurementLead xmlns="b71a17f0-d60b-45b9-b7a3-22dea15a6b52">
      <UserInfo>
        <DisplayName/>
        <AccountId xsi:nil="true"/>
        <AccountType/>
      </UserInfo>
    </ProcurementLead>
    <ContractManager xmlns="b71a17f0-d60b-45b9-b7a3-22dea15a6b52">
      <UserInfo>
        <DisplayName/>
        <AccountId xsi:nil="true"/>
        <AccountType/>
      </UserInfo>
    </ContractManag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656C9E-8CA3-497B-80CD-EF7459F10E93}"/>
</file>

<file path=customXml/itemProps2.xml><?xml version="1.0" encoding="utf-8"?>
<ds:datastoreItem xmlns:ds="http://schemas.openxmlformats.org/officeDocument/2006/customXml" ds:itemID="{1CDB711E-31F8-42FC-A7B0-A3278E5F5A6F}"/>
</file>

<file path=customXml/itemProps3.xml><?xml version="1.0" encoding="utf-8"?>
<ds:datastoreItem xmlns:ds="http://schemas.openxmlformats.org/officeDocument/2006/customXml" ds:itemID="{C3820B7F-395C-499C-9DFE-D87A473C4A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Model Summary</vt:lpstr>
      <vt:lpstr>Sheet1</vt:lpstr>
      <vt:lpstr>0100</vt:lpstr>
      <vt:lpstr>0150</vt:lpstr>
      <vt:lpstr>0500</vt:lpstr>
      <vt:lpstr>0600</vt:lpstr>
      <vt:lpstr>0700</vt:lpstr>
      <vt:lpstr>1200</vt:lpstr>
      <vt:lpstr>1500</vt:lpstr>
      <vt:lpstr>9000</vt:lpstr>
    </vt:vector>
  </TitlesOfParts>
  <Company>Somerset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 5 - Works</dc:title>
  <dc:creator>HVN</dc:creator>
  <cp:lastModifiedBy>Clark, Robert - ST FP</cp:lastModifiedBy>
  <cp:lastPrinted>2017-12-05T16:23:58Z</cp:lastPrinted>
  <dcterms:created xsi:type="dcterms:W3CDTF">2000-05-11T07:33:06Z</dcterms:created>
  <dcterms:modified xsi:type="dcterms:W3CDTF">2017-12-06T15:26:53Z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y fmtid="{D5CDD505-2E9C-101B-9397-08002B2CF9AE}" pid="4" name="ContentTypeId">
    <vt:lpwstr>0x010100B5DDBC13D5339A45A051406CFFBC3984</vt:lpwstr>
  </property>
</Properties>
</file>