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CUREMENT DEPT\3. Tenders\2022-23\CHRT505-2022-23-DES  Direct Marketing\3. Tender Documents\Issued documents\"/>
    </mc:Choice>
  </mc:AlternateContent>
  <xr:revisionPtr revIDLastSave="0" documentId="13_ncr:1_{DC4D8683-0CBF-4293-A86D-A7E4BA0A58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eader" sheetId="6" r:id="rId1"/>
    <sheet name="App1 cost schedule donor&amp;engage" sheetId="1" r:id="rId2"/>
    <sheet name="App1 cost shedule recruit " sheetId="2" r:id="rId3"/>
    <sheet name="App1 rate card" sheetId="3" r:id="rId4"/>
  </sheets>
  <definedNames>
    <definedName name="_xlnm.Print_Area" localSheetId="1">'App1 cost schedule donor&amp;engage'!$A$1:$L$31</definedName>
    <definedName name="_xlnm.Print_Area" localSheetId="2">'App1 cost shedule recruit '!$A$1:$M$25</definedName>
    <definedName name="_xlnm.Print_Area" localSheetId="3">'App1 rate card'!$A$1:$C$32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K10" i="1"/>
  <c r="L40" i="2" l="1"/>
  <c r="K40" i="2"/>
  <c r="J40" i="2"/>
  <c r="I40" i="2"/>
  <c r="H40" i="2"/>
  <c r="G40" i="2"/>
  <c r="F40" i="2"/>
  <c r="E40" i="2"/>
  <c r="L33" i="2"/>
  <c r="K33" i="2"/>
  <c r="J33" i="2"/>
  <c r="I33" i="2"/>
  <c r="H33" i="2"/>
  <c r="G33" i="2"/>
  <c r="F33" i="2"/>
  <c r="E33" i="2"/>
  <c r="D33" i="2"/>
  <c r="L23" i="2"/>
  <c r="K23" i="2"/>
  <c r="J23" i="2"/>
  <c r="I23" i="2"/>
  <c r="H23" i="2"/>
  <c r="G23" i="2"/>
  <c r="F23" i="2"/>
  <c r="E23" i="2"/>
  <c r="D23" i="2"/>
  <c r="L13" i="2"/>
  <c r="K13" i="2"/>
  <c r="J13" i="2"/>
  <c r="I13" i="2"/>
  <c r="H13" i="2"/>
  <c r="G13" i="2"/>
  <c r="F13" i="2"/>
  <c r="E13" i="2"/>
  <c r="D13" i="2"/>
  <c r="K55" i="1"/>
  <c r="J55" i="1"/>
  <c r="I55" i="1"/>
  <c r="H55" i="1"/>
  <c r="G55" i="1"/>
  <c r="F55" i="1"/>
  <c r="E55" i="1"/>
  <c r="D55" i="1"/>
  <c r="K44" i="1"/>
  <c r="J44" i="1"/>
  <c r="I44" i="1"/>
  <c r="H44" i="1"/>
  <c r="G44" i="1"/>
  <c r="F44" i="1"/>
  <c r="E44" i="1"/>
  <c r="D44" i="1"/>
  <c r="K29" i="1"/>
  <c r="J29" i="1"/>
  <c r="I29" i="1"/>
  <c r="H29" i="1"/>
  <c r="G29" i="1"/>
  <c r="F29" i="1"/>
  <c r="E29" i="1"/>
  <c r="D29" i="1"/>
  <c r="K14" i="1"/>
  <c r="L14" i="1" s="1"/>
  <c r="J14" i="1"/>
  <c r="I14" i="1"/>
  <c r="H14" i="1"/>
  <c r="G14" i="1"/>
  <c r="F14" i="1"/>
  <c r="E14" i="1"/>
  <c r="D14" i="1"/>
  <c r="K54" i="1"/>
  <c r="K53" i="1"/>
  <c r="L53" i="1" s="1"/>
  <c r="K52" i="1"/>
  <c r="L52" i="1" s="1"/>
  <c r="K51" i="1"/>
  <c r="L51" i="1" s="1"/>
  <c r="K50" i="1"/>
  <c r="K49" i="1"/>
  <c r="L54" i="1"/>
  <c r="K40" i="1"/>
  <c r="L40" i="1" s="1"/>
  <c r="K41" i="1"/>
  <c r="L41" i="1" s="1"/>
  <c r="K42" i="1"/>
  <c r="L42" i="1"/>
  <c r="K43" i="1"/>
  <c r="L43" i="1"/>
  <c r="D40" i="2"/>
  <c r="C40" i="2"/>
  <c r="L39" i="2"/>
  <c r="M39" i="2" s="1"/>
  <c r="L38" i="2"/>
  <c r="M38" i="2" s="1"/>
  <c r="C55" i="1"/>
  <c r="L50" i="1"/>
  <c r="L49" i="1"/>
  <c r="C44" i="1"/>
  <c r="K39" i="1"/>
  <c r="K38" i="1"/>
  <c r="L38" i="1" s="1"/>
  <c r="K37" i="1"/>
  <c r="L37" i="1" s="1"/>
  <c r="K36" i="1"/>
  <c r="L36" i="1" s="1"/>
  <c r="K35" i="1"/>
  <c r="L35" i="1" s="1"/>
  <c r="K34" i="1"/>
  <c r="L34" i="1" s="1"/>
  <c r="C33" i="2"/>
  <c r="L32" i="2"/>
  <c r="M32" i="2" s="1"/>
  <c r="L31" i="2"/>
  <c r="M31" i="2" s="1"/>
  <c r="L30" i="2"/>
  <c r="M30" i="2" s="1"/>
  <c r="L29" i="2"/>
  <c r="M29" i="2" s="1"/>
  <c r="L28" i="2"/>
  <c r="M28" i="2" s="1"/>
  <c r="L22" i="2"/>
  <c r="M22" i="2" s="1"/>
  <c r="L21" i="2"/>
  <c r="M21" i="2" s="1"/>
  <c r="K11" i="1"/>
  <c r="K13" i="1"/>
  <c r="L13" i="1" s="1"/>
  <c r="K25" i="1"/>
  <c r="L25" i="1" s="1"/>
  <c r="K23" i="1"/>
  <c r="L23" i="1" s="1"/>
  <c r="K22" i="1"/>
  <c r="L22" i="1" s="1"/>
  <c r="K21" i="1"/>
  <c r="L21" i="1" s="1"/>
  <c r="K20" i="1"/>
  <c r="L20" i="1" s="1"/>
  <c r="K19" i="1"/>
  <c r="L19" i="1" s="1"/>
  <c r="C23" i="2"/>
  <c r="C13" i="2"/>
  <c r="C14" i="1"/>
  <c r="L44" i="1" l="1"/>
  <c r="L39" i="1"/>
  <c r="M33" i="2"/>
  <c r="M40" i="2"/>
  <c r="L55" i="1"/>
  <c r="C29" i="1" l="1"/>
  <c r="L20" i="2" l="1"/>
  <c r="M20" i="2" s="1"/>
  <c r="L19" i="2"/>
  <c r="M19" i="2" s="1"/>
  <c r="L18" i="2"/>
  <c r="M18" i="2" s="1"/>
  <c r="L12" i="2"/>
  <c r="M12" i="2" s="1"/>
  <c r="L11" i="2"/>
  <c r="L10" i="2"/>
  <c r="M10" i="2" s="1"/>
  <c r="M11" i="2" l="1"/>
  <c r="K28" i="1" l="1"/>
  <c r="L28" i="1" s="1"/>
  <c r="K27" i="1"/>
  <c r="L27" i="1" s="1"/>
  <c r="K26" i="1"/>
  <c r="L26" i="1" s="1"/>
  <c r="K24" i="1"/>
  <c r="L24" i="1" s="1"/>
  <c r="L11" i="1"/>
  <c r="K12" i="1"/>
  <c r="L12" i="1" s="1"/>
  <c r="L29" i="1" l="1"/>
  <c r="M13" i="2"/>
  <c r="M23" i="2"/>
</calcChain>
</file>

<file path=xl/sharedStrings.xml><?xml version="1.0" encoding="utf-8"?>
<sst xmlns="http://schemas.openxmlformats.org/spreadsheetml/2006/main" count="253" uniqueCount="60">
  <si>
    <t>Cost Schedule - Appendix 1</t>
  </si>
  <si>
    <t>Print &amp; Production</t>
  </si>
  <si>
    <t>Postage</t>
  </si>
  <si>
    <t>Account Management</t>
  </si>
  <si>
    <t>Total Costs</t>
  </si>
  <si>
    <t>Grand Total</t>
  </si>
  <si>
    <t>Table No.1</t>
  </si>
  <si>
    <t>Category</t>
  </si>
  <si>
    <t>Strategic Support</t>
  </si>
  <si>
    <t>Hourly Rate</t>
  </si>
  <si>
    <t>£</t>
  </si>
  <si>
    <t>Indicative
volume</t>
  </si>
  <si>
    <t>Unit Costs</t>
  </si>
  <si>
    <t>Data suppressions</t>
  </si>
  <si>
    <t>Creative (including copywriting)</t>
  </si>
  <si>
    <t>Cost Schedule donor appeals - Appendix 1</t>
  </si>
  <si>
    <t>Cost Schedule recruitment - Appendix 1</t>
  </si>
  <si>
    <t>Any other costs*</t>
  </si>
  <si>
    <t>*Please detail any additional expenses not included in the above table (for example travel, hotels, meetings, retainer fees).</t>
  </si>
  <si>
    <t>Creative adapt fee (using previous donor pack)</t>
  </si>
  <si>
    <t>Media selection</t>
  </si>
  <si>
    <t>Data preparation/processing</t>
  </si>
  <si>
    <t>Data segmentation</t>
  </si>
  <si>
    <t xml:space="preserve">Creative </t>
  </si>
  <si>
    <t>Copywriting</t>
  </si>
  <si>
    <t>Table No.2</t>
  </si>
  <si>
    <t>Pack based on following specification: A4 full colour, 2pp letter 100g uncoated white; A4 full colour, 2pp RD 100g uncoated white; black only one side DL gummed BRE 80g white;  A5 6pp roll fold landscape lift 130g navigator; A6 photo lift full colour 2pp UV gloss one side 200g matt coated; outer C5 window envelope full colour 90g white uncoated</t>
  </si>
  <si>
    <t>Pack based on following specification: A4 full colour, 2pp letter 100g uncoated white; A4 full colour, 2pp RD 100g uncoated white; black only one side DL gummed BRE 80g white; A5 full colour 2pp lift letter 80g uncoated; A3 folded to A4 full colour Q&amp;A lift 130g uncoated white; 120cm square x 2 involve full colour printed one side only 150g uncoated white; outer C5 window envelope full colour 90g white uncoated</t>
  </si>
  <si>
    <t>For information only - rate card of fees</t>
  </si>
  <si>
    <t>The hourly rates submitted will be binding for the duration of the contract but</t>
  </si>
  <si>
    <t xml:space="preserve"> will not be used in the evaluation.</t>
  </si>
  <si>
    <t>March door drops 2023</t>
  </si>
  <si>
    <t>Appeal 4 + MV version</t>
  </si>
  <si>
    <t>Appeal 4 Reminder</t>
  </si>
  <si>
    <t>Winter Engagement - January</t>
  </si>
  <si>
    <t>Appeal 5</t>
  </si>
  <si>
    <t xml:space="preserve"> </t>
  </si>
  <si>
    <t>Mail date</t>
  </si>
  <si>
    <t>Data preparation</t>
  </si>
  <si>
    <t>Christmas warm pack adapt</t>
  </si>
  <si>
    <t>Warm pack adapt</t>
  </si>
  <si>
    <t>Media cost - cold data lists</t>
  </si>
  <si>
    <t>Year 2 2023/24 financial year</t>
  </si>
  <si>
    <t>Summer Engagement - June</t>
  </si>
  <si>
    <t>Appeal 2</t>
  </si>
  <si>
    <t>Appeal 3</t>
  </si>
  <si>
    <t>Appeal 1 + MV version</t>
  </si>
  <si>
    <t>Annual conversion - Banker inc test</t>
  </si>
  <si>
    <t>Annual upgrade - Banker in test</t>
  </si>
  <si>
    <t>March door drops</t>
  </si>
  <si>
    <t>September door drops</t>
  </si>
  <si>
    <t>Year 1 2022/23 remainder of financial year</t>
  </si>
  <si>
    <t>Year 3 2024/25 financial year</t>
  </si>
  <si>
    <t>Year 4 start of 2025/26 financial year</t>
  </si>
  <si>
    <t>Commercial Offer Schedule</t>
  </si>
  <si>
    <t>Annex B3</t>
  </si>
  <si>
    <t>Direct Marketing Support to The Christie Charity</t>
  </si>
  <si>
    <t>Authority Reference: CHRT505-2022-23-DES</t>
  </si>
  <si>
    <t>Bidder Name:</t>
  </si>
  <si>
    <t>PLEASE NOTE PRICES QUOTED MUST BE FIXED FOR THE INITIAL 3 YEAR PERIOD OF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</si>
</sst>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2" fillId="0" borderId="5" xfId="0" applyFont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4" xfId="0" applyFont="1" applyBorder="1" applyAlignment="1">
      <alignment wrapText="1"/>
    </xf>
    <xf numFmtId="17" fontId="2" fillId="0" borderId="4" xfId="0" applyNumberFormat="1" applyFont="1" applyBorder="1" applyAlignment="1">
      <alignment wrapText="1"/>
    </xf>
    <xf numFmtId="17" fontId="2" fillId="0" borderId="4" xfId="0" applyNumberFormat="1" applyFont="1" applyBorder="1"/>
    <xf numFmtId="3" fontId="2" fillId="0" borderId="4" xfId="0" applyNumberFormat="1" applyFont="1" applyBorder="1"/>
    <xf numFmtId="0" fontId="5" fillId="0" borderId="4" xfId="0" quotePrefix="1" applyFont="1" applyBorder="1" applyAlignment="1">
      <alignment vertical="center"/>
    </xf>
    <xf numFmtId="17" fontId="5" fillId="0" borderId="4" xfId="0" quotePrefix="1" applyNumberFormat="1" applyFont="1" applyBorder="1" applyAlignment="1">
      <alignment vertical="center"/>
    </xf>
    <xf numFmtId="164" fontId="5" fillId="0" borderId="4" xfId="1" applyNumberFormat="1" applyFont="1" applyFill="1" applyBorder="1" applyAlignment="1">
      <alignment horizontal="right" vertical="center"/>
    </xf>
    <xf numFmtId="0" fontId="5" fillId="0" borderId="4" xfId="0" applyFont="1" applyBorder="1"/>
    <xf numFmtId="17" fontId="5" fillId="0" borderId="4" xfId="0" quotePrefix="1" applyNumberFormat="1" applyFont="1" applyBorder="1"/>
    <xf numFmtId="164" fontId="5" fillId="0" borderId="4" xfId="1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0" fontId="6" fillId="0" borderId="0" xfId="0" applyFont="1"/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0" borderId="4" xfId="0" applyFont="1" applyBorder="1"/>
    <xf numFmtId="164" fontId="7" fillId="0" borderId="4" xfId="0" applyNumberFormat="1" applyFont="1" applyBorder="1"/>
    <xf numFmtId="0" fontId="7" fillId="0" borderId="2" xfId="0" applyFont="1" applyBorder="1"/>
    <xf numFmtId="3" fontId="7" fillId="0" borderId="4" xfId="0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5" fontId="7" fillId="0" borderId="4" xfId="0" applyNumberFormat="1" applyFont="1" applyBorder="1"/>
    <xf numFmtId="165" fontId="4" fillId="0" borderId="4" xfId="0" applyNumberFormat="1" applyFont="1" applyBorder="1"/>
    <xf numFmtId="165" fontId="0" fillId="0" borderId="3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7" xfId="0" applyFont="1" applyBorder="1"/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4" fillId="2" borderId="0" xfId="0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1C22-85BF-4CD9-ADC3-662D3A9F58E3}">
  <dimension ref="A1:H17"/>
  <sheetViews>
    <sheetView tabSelected="1" workbookViewId="0"/>
  </sheetViews>
  <sheetFormatPr defaultRowHeight="15" x14ac:dyDescent="0.25"/>
  <cols>
    <col min="3" max="3" width="37.5703125" customWidth="1"/>
  </cols>
  <sheetData>
    <row r="1" spans="1:8" ht="15.75" x14ac:dyDescent="0.25">
      <c r="H1" s="26" t="s">
        <v>55</v>
      </c>
    </row>
    <row r="2" spans="1:8" ht="15.75" x14ac:dyDescent="0.25">
      <c r="H2" s="26"/>
    </row>
    <row r="3" spans="1:8" ht="15.75" x14ac:dyDescent="0.25">
      <c r="A3" s="42" t="s">
        <v>54</v>
      </c>
      <c r="B3" s="43"/>
      <c r="C3" s="43"/>
      <c r="D3" s="43"/>
    </row>
    <row r="4" spans="1:8" x14ac:dyDescent="0.25">
      <c r="A4" s="43"/>
      <c r="B4" s="43"/>
      <c r="C4" s="43"/>
      <c r="D4" s="43"/>
    </row>
    <row r="5" spans="1:8" ht="15.75" x14ac:dyDescent="0.25">
      <c r="A5" s="47" t="s">
        <v>56</v>
      </c>
      <c r="B5" s="48"/>
      <c r="C5" s="48"/>
      <c r="D5" s="48"/>
      <c r="E5" s="48"/>
      <c r="F5" s="48"/>
      <c r="G5" s="48"/>
      <c r="H5" s="48"/>
    </row>
    <row r="6" spans="1:8" ht="15.75" x14ac:dyDescent="0.25">
      <c r="A6" s="44"/>
      <c r="B6" s="43"/>
      <c r="C6" s="43"/>
      <c r="D6" s="43"/>
    </row>
    <row r="7" spans="1:8" ht="15.75" x14ac:dyDescent="0.25">
      <c r="A7" s="44" t="s">
        <v>57</v>
      </c>
    </row>
    <row r="10" spans="1:8" ht="16.5" thickBot="1" x14ac:dyDescent="0.3">
      <c r="A10" s="45" t="s">
        <v>58</v>
      </c>
      <c r="C10" s="46"/>
    </row>
    <row r="17" spans="1:6" x14ac:dyDescent="0.25">
      <c r="A17" s="52" t="s">
        <v>59</v>
      </c>
      <c r="B17" s="53"/>
      <c r="C17" s="53"/>
      <c r="D17" s="53"/>
      <c r="E17" s="53"/>
      <c r="F17" s="53"/>
    </row>
  </sheetData>
  <mergeCells count="1">
    <mergeCell ref="A5:H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7"/>
  <sheetViews>
    <sheetView topLeftCell="A19" zoomScale="75" zoomScaleNormal="75" workbookViewId="0"/>
  </sheetViews>
  <sheetFormatPr defaultRowHeight="15" x14ac:dyDescent="0.25"/>
  <cols>
    <col min="1" max="1" width="37.42578125" customWidth="1"/>
    <col min="2" max="2" width="22.42578125" customWidth="1"/>
    <col min="3" max="3" width="14.5703125" customWidth="1"/>
    <col min="4" max="6" width="12.5703125" customWidth="1"/>
    <col min="7" max="7" width="13.85546875" customWidth="1"/>
    <col min="8" max="12" width="12.5703125" customWidth="1"/>
  </cols>
  <sheetData>
    <row r="2" spans="1:12" ht="14.45" customHeight="1" x14ac:dyDescent="0.25">
      <c r="A2" s="26" t="s">
        <v>15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</row>
    <row r="3" spans="1:12" ht="14.45" customHeight="1" x14ac:dyDescent="0.25">
      <c r="A3" s="26"/>
      <c r="B3" s="1"/>
      <c r="C3" s="1"/>
      <c r="D3" s="1"/>
      <c r="E3" s="2"/>
      <c r="F3" s="2"/>
      <c r="G3" s="2"/>
      <c r="H3" s="2"/>
      <c r="I3" s="2"/>
      <c r="J3" s="2"/>
      <c r="K3" s="2"/>
      <c r="L3" s="2"/>
    </row>
    <row r="4" spans="1:12" ht="14.45" customHeight="1" x14ac:dyDescent="0.25">
      <c r="A4" s="26" t="s">
        <v>6</v>
      </c>
      <c r="B4" s="1"/>
      <c r="C4" s="49" t="s">
        <v>26</v>
      </c>
      <c r="D4" s="50"/>
      <c r="E4" s="50"/>
      <c r="F4" s="50"/>
      <c r="G4" s="50"/>
      <c r="H4" s="50"/>
      <c r="I4" s="50"/>
      <c r="J4" s="50"/>
      <c r="K4" s="50"/>
      <c r="L4" s="50"/>
    </row>
    <row r="5" spans="1:12" ht="14.45" customHeight="1" x14ac:dyDescent="0.25">
      <c r="A5" s="1"/>
      <c r="B5" s="1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35.1" customHeight="1" x14ac:dyDescent="0.25">
      <c r="A6" s="2"/>
      <c r="B6" s="2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x14ac:dyDescent="0.25">
      <c r="A7" s="2"/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39.950000000000003" customHeight="1" x14ac:dyDescent="0.25">
      <c r="A8" s="27" t="s">
        <v>51</v>
      </c>
      <c r="B8" s="28" t="s">
        <v>37</v>
      </c>
      <c r="C8" s="29" t="s">
        <v>11</v>
      </c>
      <c r="D8" s="30" t="s">
        <v>14</v>
      </c>
      <c r="E8" s="30" t="s">
        <v>1</v>
      </c>
      <c r="F8" s="31" t="s">
        <v>2</v>
      </c>
      <c r="G8" s="29" t="s">
        <v>38</v>
      </c>
      <c r="H8" s="29" t="s">
        <v>13</v>
      </c>
      <c r="I8" s="30" t="s">
        <v>3</v>
      </c>
      <c r="J8" s="30" t="s">
        <v>17</v>
      </c>
      <c r="K8" s="31" t="s">
        <v>4</v>
      </c>
      <c r="L8" s="32" t="s">
        <v>12</v>
      </c>
    </row>
    <row r="9" spans="1:12" x14ac:dyDescent="0.25">
      <c r="A9" s="7"/>
      <c r="B9" s="7"/>
      <c r="C9" s="7"/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22" t="s">
        <v>10</v>
      </c>
    </row>
    <row r="10" spans="1:12" ht="14.45" customHeight="1" x14ac:dyDescent="0.25">
      <c r="A10" s="16" t="s">
        <v>32</v>
      </c>
      <c r="B10" s="17">
        <v>44866</v>
      </c>
      <c r="C10" s="18">
        <v>17000</v>
      </c>
      <c r="D10" s="37"/>
      <c r="E10" s="37"/>
      <c r="F10" s="37"/>
      <c r="G10" s="37"/>
      <c r="H10" s="37"/>
      <c r="I10" s="37"/>
      <c r="J10" s="37"/>
      <c r="K10" s="37">
        <f>SUM(D10:J10)</f>
        <v>0</v>
      </c>
      <c r="L10" s="38">
        <f>K10/C10</f>
        <v>0</v>
      </c>
    </row>
    <row r="11" spans="1:12" ht="14.45" customHeight="1" x14ac:dyDescent="0.25">
      <c r="A11" s="16" t="s">
        <v>33</v>
      </c>
      <c r="B11" s="17">
        <v>44927</v>
      </c>
      <c r="C11" s="18">
        <v>12000</v>
      </c>
      <c r="D11" s="37" t="s">
        <v>36</v>
      </c>
      <c r="E11" s="37"/>
      <c r="F11" s="37"/>
      <c r="G11" s="37"/>
      <c r="H11" s="37"/>
      <c r="I11" s="37"/>
      <c r="J11" s="37"/>
      <c r="K11" s="37">
        <f>SUM(D12:J12)</f>
        <v>0</v>
      </c>
      <c r="L11" s="38">
        <f>K11/C11</f>
        <v>0</v>
      </c>
    </row>
    <row r="12" spans="1:12" x14ac:dyDescent="0.25">
      <c r="A12" s="16" t="s">
        <v>34</v>
      </c>
      <c r="B12" s="17">
        <v>44927</v>
      </c>
      <c r="C12" s="18">
        <v>10000</v>
      </c>
      <c r="D12" s="37"/>
      <c r="E12" s="37"/>
      <c r="F12" s="37"/>
      <c r="G12" s="37"/>
      <c r="H12" s="37"/>
      <c r="I12" s="37"/>
      <c r="J12" s="37"/>
      <c r="K12" s="37">
        <f>SUM(D12:J12)</f>
        <v>0</v>
      </c>
      <c r="L12" s="38">
        <f>K12/C12</f>
        <v>0</v>
      </c>
    </row>
    <row r="13" spans="1:12" x14ac:dyDescent="0.25">
      <c r="A13" s="16" t="s">
        <v>35</v>
      </c>
      <c r="B13" s="17">
        <v>44958</v>
      </c>
      <c r="C13" s="18">
        <v>17000</v>
      </c>
      <c r="D13" s="37"/>
      <c r="E13" s="37"/>
      <c r="F13" s="37"/>
      <c r="G13" s="37"/>
      <c r="H13" s="37"/>
      <c r="I13" s="37"/>
      <c r="J13" s="37"/>
      <c r="K13" s="37">
        <f>SUM(D13:J13)</f>
        <v>0</v>
      </c>
      <c r="L13" s="38">
        <f>K13/C13</f>
        <v>0</v>
      </c>
    </row>
    <row r="14" spans="1:12" ht="14.45" customHeight="1" x14ac:dyDescent="0.25">
      <c r="A14" s="33" t="s">
        <v>5</v>
      </c>
      <c r="B14" s="33"/>
      <c r="C14" s="34">
        <f t="shared" ref="C14:K14" si="0">SUM(C10:C13)</f>
        <v>56000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40">
        <f>K14/C14</f>
        <v>0</v>
      </c>
    </row>
    <row r="17" spans="1:12" ht="38.25" x14ac:dyDescent="0.25">
      <c r="A17" s="28" t="s">
        <v>42</v>
      </c>
      <c r="B17" s="28"/>
      <c r="C17" s="29" t="s">
        <v>11</v>
      </c>
      <c r="D17" s="30" t="s">
        <v>14</v>
      </c>
      <c r="E17" s="30" t="s">
        <v>1</v>
      </c>
      <c r="F17" s="31" t="s">
        <v>2</v>
      </c>
      <c r="G17" s="29" t="s">
        <v>38</v>
      </c>
      <c r="H17" s="29" t="s">
        <v>13</v>
      </c>
      <c r="I17" s="30" t="s">
        <v>3</v>
      </c>
      <c r="J17" s="30" t="s">
        <v>17</v>
      </c>
      <c r="K17" s="31" t="s">
        <v>4</v>
      </c>
      <c r="L17" s="32" t="s">
        <v>12</v>
      </c>
    </row>
    <row r="18" spans="1:12" x14ac:dyDescent="0.25">
      <c r="A18" s="3"/>
      <c r="B18" s="3"/>
      <c r="C18" s="3"/>
      <c r="D18" s="10" t="s">
        <v>10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10</v>
      </c>
      <c r="J18" s="10" t="s">
        <v>10</v>
      </c>
      <c r="K18" s="10" t="s">
        <v>10</v>
      </c>
      <c r="L18" s="22" t="s">
        <v>10</v>
      </c>
    </row>
    <row r="19" spans="1:12" x14ac:dyDescent="0.25">
      <c r="A19" s="17" t="s">
        <v>46</v>
      </c>
      <c r="B19" s="17">
        <v>45017</v>
      </c>
      <c r="C19" s="18">
        <v>14000</v>
      </c>
      <c r="D19" s="41"/>
      <c r="E19" s="41"/>
      <c r="F19" s="41"/>
      <c r="G19" s="41"/>
      <c r="H19" s="41"/>
      <c r="I19" s="41"/>
      <c r="J19" s="41"/>
      <c r="K19" s="37">
        <f t="shared" ref="K19:K25" si="1">SUM(D20:J20)</f>
        <v>0</v>
      </c>
      <c r="L19" s="38">
        <f t="shared" ref="L19:L29" si="2">K19/C19</f>
        <v>0</v>
      </c>
    </row>
    <row r="20" spans="1:12" x14ac:dyDescent="0.25">
      <c r="A20" s="16" t="s">
        <v>43</v>
      </c>
      <c r="B20" s="17">
        <v>45078</v>
      </c>
      <c r="C20" s="18">
        <v>10000</v>
      </c>
      <c r="D20" s="41"/>
      <c r="E20" s="41"/>
      <c r="F20" s="41"/>
      <c r="G20" s="41"/>
      <c r="H20" s="41"/>
      <c r="I20" s="41"/>
      <c r="J20" s="41"/>
      <c r="K20" s="37">
        <f t="shared" si="1"/>
        <v>0</v>
      </c>
      <c r="L20" s="38">
        <f t="shared" si="2"/>
        <v>0</v>
      </c>
    </row>
    <row r="21" spans="1:12" x14ac:dyDescent="0.25">
      <c r="A21" s="16" t="s">
        <v>44</v>
      </c>
      <c r="B21" s="17">
        <v>45078</v>
      </c>
      <c r="C21" s="18">
        <v>16500</v>
      </c>
      <c r="D21" s="41"/>
      <c r="E21" s="41"/>
      <c r="F21" s="41"/>
      <c r="G21" s="41"/>
      <c r="H21" s="41"/>
      <c r="I21" s="41"/>
      <c r="J21" s="41"/>
      <c r="K21" s="37">
        <f t="shared" si="1"/>
        <v>0</v>
      </c>
      <c r="L21" s="38">
        <f t="shared" si="2"/>
        <v>0</v>
      </c>
    </row>
    <row r="22" spans="1:12" x14ac:dyDescent="0.25">
      <c r="A22" s="19" t="s">
        <v>47</v>
      </c>
      <c r="B22" s="20">
        <v>45139</v>
      </c>
      <c r="C22" s="21">
        <v>10000</v>
      </c>
      <c r="D22" s="41"/>
      <c r="E22" s="41"/>
      <c r="F22" s="41"/>
      <c r="G22" s="41"/>
      <c r="H22" s="41"/>
      <c r="I22" s="41"/>
      <c r="J22" s="41"/>
      <c r="K22" s="37">
        <f t="shared" si="1"/>
        <v>0</v>
      </c>
      <c r="L22" s="38">
        <f t="shared" si="2"/>
        <v>0</v>
      </c>
    </row>
    <row r="23" spans="1:12" x14ac:dyDescent="0.25">
      <c r="A23" s="19" t="s">
        <v>48</v>
      </c>
      <c r="B23" s="20">
        <v>45139</v>
      </c>
      <c r="C23" s="21">
        <v>3000</v>
      </c>
      <c r="D23" s="41"/>
      <c r="E23" s="41"/>
      <c r="F23" s="41"/>
      <c r="G23" s="41"/>
      <c r="H23" s="41"/>
      <c r="I23" s="41"/>
      <c r="J23" s="41"/>
      <c r="K23" s="37">
        <f t="shared" si="1"/>
        <v>0</v>
      </c>
      <c r="L23" s="38">
        <f t="shared" si="2"/>
        <v>0</v>
      </c>
    </row>
    <row r="24" spans="1:12" x14ac:dyDescent="0.25">
      <c r="A24" s="16" t="s">
        <v>45</v>
      </c>
      <c r="B24" s="17">
        <v>45170</v>
      </c>
      <c r="C24" s="18">
        <v>16500</v>
      </c>
      <c r="D24" s="41"/>
      <c r="E24" s="41"/>
      <c r="F24" s="41"/>
      <c r="G24" s="41"/>
      <c r="H24" s="41"/>
      <c r="I24" s="41"/>
      <c r="J24" s="41"/>
      <c r="K24" s="37">
        <f t="shared" si="1"/>
        <v>0</v>
      </c>
      <c r="L24" s="38">
        <f t="shared" si="2"/>
        <v>0</v>
      </c>
    </row>
    <row r="25" spans="1:12" x14ac:dyDescent="0.25">
      <c r="A25" s="16" t="s">
        <v>32</v>
      </c>
      <c r="B25" s="17">
        <v>45231</v>
      </c>
      <c r="C25" s="18">
        <v>17000</v>
      </c>
      <c r="D25" s="37"/>
      <c r="E25" s="37"/>
      <c r="F25" s="37"/>
      <c r="G25" s="37"/>
      <c r="H25" s="37"/>
      <c r="I25" s="37"/>
      <c r="J25" s="37"/>
      <c r="K25" s="37">
        <f t="shared" si="1"/>
        <v>0</v>
      </c>
      <c r="L25" s="38">
        <f t="shared" si="2"/>
        <v>0</v>
      </c>
    </row>
    <row r="26" spans="1:12" x14ac:dyDescent="0.25">
      <c r="A26" s="16" t="s">
        <v>33</v>
      </c>
      <c r="B26" s="17">
        <v>45292</v>
      </c>
      <c r="C26" s="18">
        <v>12000</v>
      </c>
      <c r="D26" s="37"/>
      <c r="E26" s="37"/>
      <c r="F26" s="37"/>
      <c r="G26" s="37"/>
      <c r="H26" s="37"/>
      <c r="I26" s="37"/>
      <c r="J26" s="37"/>
      <c r="K26" s="37">
        <f>SUM(D26:J26)</f>
        <v>0</v>
      </c>
      <c r="L26" s="38">
        <f t="shared" si="2"/>
        <v>0</v>
      </c>
    </row>
    <row r="27" spans="1:12" x14ac:dyDescent="0.25">
      <c r="A27" s="16" t="s">
        <v>34</v>
      </c>
      <c r="B27" s="17">
        <v>45292</v>
      </c>
      <c r="C27" s="18">
        <v>10000</v>
      </c>
      <c r="D27" s="37"/>
      <c r="E27" s="37"/>
      <c r="F27" s="37"/>
      <c r="G27" s="37"/>
      <c r="H27" s="37"/>
      <c r="I27" s="37"/>
      <c r="J27" s="37"/>
      <c r="K27" s="37">
        <f>SUM(D27:J27)</f>
        <v>0</v>
      </c>
      <c r="L27" s="38">
        <f t="shared" si="2"/>
        <v>0</v>
      </c>
    </row>
    <row r="28" spans="1:12" x14ac:dyDescent="0.25">
      <c r="A28" s="16" t="s">
        <v>35</v>
      </c>
      <c r="B28" s="17">
        <v>45323</v>
      </c>
      <c r="C28" s="18">
        <v>17000</v>
      </c>
      <c r="D28" s="37"/>
      <c r="E28" s="37"/>
      <c r="F28" s="37"/>
      <c r="G28" s="37"/>
      <c r="H28" s="37"/>
      <c r="I28" s="37"/>
      <c r="J28" s="37"/>
      <c r="K28" s="37">
        <f>SUM(D28:J28)</f>
        <v>0</v>
      </c>
      <c r="L28" s="38">
        <f t="shared" si="2"/>
        <v>0</v>
      </c>
    </row>
    <row r="29" spans="1:12" x14ac:dyDescent="0.25">
      <c r="A29" s="35" t="s">
        <v>5</v>
      </c>
      <c r="B29" s="35"/>
      <c r="C29" s="34">
        <f t="shared" ref="C29:K29" si="3">SUM(C19:C28)</f>
        <v>126000</v>
      </c>
      <c r="D29" s="39">
        <f t="shared" si="3"/>
        <v>0</v>
      </c>
      <c r="E29" s="39">
        <f t="shared" si="3"/>
        <v>0</v>
      </c>
      <c r="F29" s="39">
        <f t="shared" si="3"/>
        <v>0</v>
      </c>
      <c r="G29" s="39">
        <f t="shared" si="3"/>
        <v>0</v>
      </c>
      <c r="H29" s="39">
        <f t="shared" si="3"/>
        <v>0</v>
      </c>
      <c r="I29" s="39">
        <f t="shared" si="3"/>
        <v>0</v>
      </c>
      <c r="J29" s="39">
        <f t="shared" si="3"/>
        <v>0</v>
      </c>
      <c r="K29" s="39">
        <f t="shared" si="3"/>
        <v>0</v>
      </c>
      <c r="L29" s="40">
        <f t="shared" si="2"/>
        <v>0</v>
      </c>
    </row>
    <row r="32" spans="1:12" ht="38.25" x14ac:dyDescent="0.25">
      <c r="A32" s="28" t="s">
        <v>52</v>
      </c>
      <c r="B32" s="28"/>
      <c r="C32" s="29" t="s">
        <v>11</v>
      </c>
      <c r="D32" s="30" t="s">
        <v>14</v>
      </c>
      <c r="E32" s="30" t="s">
        <v>1</v>
      </c>
      <c r="F32" s="31" t="s">
        <v>2</v>
      </c>
      <c r="G32" s="29" t="s">
        <v>38</v>
      </c>
      <c r="H32" s="29" t="s">
        <v>13</v>
      </c>
      <c r="I32" s="30" t="s">
        <v>3</v>
      </c>
      <c r="J32" s="30" t="s">
        <v>17</v>
      </c>
      <c r="K32" s="31" t="s">
        <v>4</v>
      </c>
      <c r="L32" s="32" t="s">
        <v>12</v>
      </c>
    </row>
    <row r="33" spans="1:12" x14ac:dyDescent="0.25">
      <c r="A33" s="3"/>
      <c r="B33" s="3"/>
      <c r="C33" s="3"/>
      <c r="D33" s="10" t="s">
        <v>10</v>
      </c>
      <c r="E33" s="10" t="s">
        <v>10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22" t="s">
        <v>10</v>
      </c>
    </row>
    <row r="34" spans="1:12" x14ac:dyDescent="0.25">
      <c r="A34" s="17" t="s">
        <v>46</v>
      </c>
      <c r="B34" s="17">
        <v>45383</v>
      </c>
      <c r="C34" s="18">
        <v>14000</v>
      </c>
      <c r="D34" s="41"/>
      <c r="E34" s="41"/>
      <c r="F34" s="41"/>
      <c r="G34" s="41"/>
      <c r="H34" s="41"/>
      <c r="I34" s="41"/>
      <c r="J34" s="41"/>
      <c r="K34" s="37">
        <f t="shared" ref="K34:K40" si="4">SUM(D35:J35)</f>
        <v>0</v>
      </c>
      <c r="L34" s="38">
        <f t="shared" ref="L34:L44" si="5">K34/C34</f>
        <v>0</v>
      </c>
    </row>
    <row r="35" spans="1:12" x14ac:dyDescent="0.25">
      <c r="A35" s="16" t="s">
        <v>43</v>
      </c>
      <c r="B35" s="17">
        <v>45444</v>
      </c>
      <c r="C35" s="18">
        <v>10000</v>
      </c>
      <c r="D35" s="41"/>
      <c r="E35" s="41"/>
      <c r="F35" s="41"/>
      <c r="G35" s="41"/>
      <c r="H35" s="41"/>
      <c r="I35" s="41"/>
      <c r="J35" s="41"/>
      <c r="K35" s="37">
        <f t="shared" si="4"/>
        <v>0</v>
      </c>
      <c r="L35" s="38">
        <f t="shared" si="5"/>
        <v>0</v>
      </c>
    </row>
    <row r="36" spans="1:12" x14ac:dyDescent="0.25">
      <c r="A36" s="16" t="s">
        <v>44</v>
      </c>
      <c r="B36" s="17">
        <v>45444</v>
      </c>
      <c r="C36" s="18">
        <v>16500</v>
      </c>
      <c r="D36" s="41"/>
      <c r="E36" s="41"/>
      <c r="F36" s="41"/>
      <c r="G36" s="41"/>
      <c r="H36" s="41"/>
      <c r="I36" s="41"/>
      <c r="J36" s="41"/>
      <c r="K36" s="37">
        <f t="shared" si="4"/>
        <v>0</v>
      </c>
      <c r="L36" s="38">
        <f t="shared" si="5"/>
        <v>0</v>
      </c>
    </row>
    <row r="37" spans="1:12" x14ac:dyDescent="0.25">
      <c r="A37" s="19" t="s">
        <v>47</v>
      </c>
      <c r="B37" s="20">
        <v>45505</v>
      </c>
      <c r="C37" s="21">
        <v>10000</v>
      </c>
      <c r="D37" s="41"/>
      <c r="E37" s="41"/>
      <c r="F37" s="41"/>
      <c r="G37" s="41"/>
      <c r="H37" s="41"/>
      <c r="I37" s="41"/>
      <c r="J37" s="41"/>
      <c r="K37" s="37">
        <f t="shared" si="4"/>
        <v>0</v>
      </c>
      <c r="L37" s="38">
        <f t="shared" si="5"/>
        <v>0</v>
      </c>
    </row>
    <row r="38" spans="1:12" x14ac:dyDescent="0.25">
      <c r="A38" s="19" t="s">
        <v>48</v>
      </c>
      <c r="B38" s="20">
        <v>45505</v>
      </c>
      <c r="C38" s="21">
        <v>3000</v>
      </c>
      <c r="D38" s="41"/>
      <c r="E38" s="41"/>
      <c r="F38" s="41"/>
      <c r="G38" s="41"/>
      <c r="H38" s="41"/>
      <c r="I38" s="41"/>
      <c r="J38" s="41"/>
      <c r="K38" s="37">
        <f t="shared" si="4"/>
        <v>0</v>
      </c>
      <c r="L38" s="38">
        <f t="shared" si="5"/>
        <v>0</v>
      </c>
    </row>
    <row r="39" spans="1:12" x14ac:dyDescent="0.25">
      <c r="A39" s="16" t="s">
        <v>45</v>
      </c>
      <c r="B39" s="17">
        <v>45536</v>
      </c>
      <c r="C39" s="18">
        <v>16500</v>
      </c>
      <c r="D39" s="41"/>
      <c r="E39" s="41"/>
      <c r="F39" s="41"/>
      <c r="G39" s="41"/>
      <c r="H39" s="41"/>
      <c r="I39" s="41"/>
      <c r="J39" s="41"/>
      <c r="K39" s="37">
        <f t="shared" si="4"/>
        <v>0</v>
      </c>
      <c r="L39" s="38">
        <f t="shared" si="5"/>
        <v>0</v>
      </c>
    </row>
    <row r="40" spans="1:12" x14ac:dyDescent="0.25">
      <c r="A40" s="16" t="s">
        <v>32</v>
      </c>
      <c r="B40" s="17">
        <v>45597</v>
      </c>
      <c r="C40" s="18">
        <v>17000</v>
      </c>
      <c r="D40" s="37"/>
      <c r="E40" s="37"/>
      <c r="F40" s="37"/>
      <c r="G40" s="37"/>
      <c r="H40" s="37"/>
      <c r="I40" s="37"/>
      <c r="J40" s="37"/>
      <c r="K40" s="37">
        <f t="shared" si="4"/>
        <v>0</v>
      </c>
      <c r="L40" s="38">
        <f t="shared" si="5"/>
        <v>0</v>
      </c>
    </row>
    <row r="41" spans="1:12" x14ac:dyDescent="0.25">
      <c r="A41" s="16" t="s">
        <v>33</v>
      </c>
      <c r="B41" s="17">
        <v>45658</v>
      </c>
      <c r="C41" s="18">
        <v>12000</v>
      </c>
      <c r="D41" s="37"/>
      <c r="E41" s="37"/>
      <c r="F41" s="37"/>
      <c r="G41" s="37"/>
      <c r="H41" s="37"/>
      <c r="I41" s="37"/>
      <c r="J41" s="37"/>
      <c r="K41" s="37">
        <f>SUM(D41:J41)</f>
        <v>0</v>
      </c>
      <c r="L41" s="38">
        <f t="shared" si="5"/>
        <v>0</v>
      </c>
    </row>
    <row r="42" spans="1:12" x14ac:dyDescent="0.25">
      <c r="A42" s="16" t="s">
        <v>34</v>
      </c>
      <c r="B42" s="17">
        <v>45658</v>
      </c>
      <c r="C42" s="18">
        <v>10000</v>
      </c>
      <c r="D42" s="37"/>
      <c r="E42" s="37"/>
      <c r="F42" s="37"/>
      <c r="G42" s="37"/>
      <c r="H42" s="37"/>
      <c r="I42" s="37"/>
      <c r="J42" s="37"/>
      <c r="K42" s="37">
        <f>SUM(D42:J42)</f>
        <v>0</v>
      </c>
      <c r="L42" s="38">
        <f t="shared" si="5"/>
        <v>0</v>
      </c>
    </row>
    <row r="43" spans="1:12" x14ac:dyDescent="0.25">
      <c r="A43" s="16" t="s">
        <v>35</v>
      </c>
      <c r="B43" s="17">
        <v>45689</v>
      </c>
      <c r="C43" s="18">
        <v>17000</v>
      </c>
      <c r="D43" s="37"/>
      <c r="E43" s="37"/>
      <c r="F43" s="37"/>
      <c r="G43" s="37"/>
      <c r="H43" s="37"/>
      <c r="I43" s="37"/>
      <c r="J43" s="37"/>
      <c r="K43" s="37">
        <f>SUM(D43:J43)</f>
        <v>0</v>
      </c>
      <c r="L43" s="38">
        <f t="shared" si="5"/>
        <v>0</v>
      </c>
    </row>
    <row r="44" spans="1:12" x14ac:dyDescent="0.25">
      <c r="A44" s="35" t="s">
        <v>5</v>
      </c>
      <c r="B44" s="35"/>
      <c r="C44" s="34">
        <f t="shared" ref="C44:K44" si="6">SUM(C34:C43)</f>
        <v>126000</v>
      </c>
      <c r="D44" s="39">
        <f t="shared" si="6"/>
        <v>0</v>
      </c>
      <c r="E44" s="39">
        <f t="shared" si="6"/>
        <v>0</v>
      </c>
      <c r="F44" s="39">
        <f t="shared" si="6"/>
        <v>0</v>
      </c>
      <c r="G44" s="39">
        <f t="shared" si="6"/>
        <v>0</v>
      </c>
      <c r="H44" s="39">
        <f t="shared" si="6"/>
        <v>0</v>
      </c>
      <c r="I44" s="39">
        <f t="shared" si="6"/>
        <v>0</v>
      </c>
      <c r="J44" s="39">
        <f t="shared" si="6"/>
        <v>0</v>
      </c>
      <c r="K44" s="39">
        <f t="shared" si="6"/>
        <v>0</v>
      </c>
      <c r="L44" s="40">
        <f t="shared" si="5"/>
        <v>0</v>
      </c>
    </row>
    <row r="47" spans="1:12" ht="38.25" x14ac:dyDescent="0.25">
      <c r="A47" s="28" t="s">
        <v>53</v>
      </c>
      <c r="B47" s="28"/>
      <c r="C47" s="29" t="s">
        <v>11</v>
      </c>
      <c r="D47" s="30" t="s">
        <v>14</v>
      </c>
      <c r="E47" s="30" t="s">
        <v>1</v>
      </c>
      <c r="F47" s="31" t="s">
        <v>2</v>
      </c>
      <c r="G47" s="29" t="s">
        <v>38</v>
      </c>
      <c r="H47" s="29" t="s">
        <v>13</v>
      </c>
      <c r="I47" s="30" t="s">
        <v>3</v>
      </c>
      <c r="J47" s="30" t="s">
        <v>17</v>
      </c>
      <c r="K47" s="31" t="s">
        <v>4</v>
      </c>
      <c r="L47" s="32" t="s">
        <v>12</v>
      </c>
    </row>
    <row r="48" spans="1:12" x14ac:dyDescent="0.25">
      <c r="A48" s="3"/>
      <c r="B48" s="3"/>
      <c r="C48" s="3"/>
      <c r="D48" s="10" t="s">
        <v>10</v>
      </c>
      <c r="E48" s="10" t="s">
        <v>10</v>
      </c>
      <c r="F48" s="10" t="s">
        <v>10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22" t="s">
        <v>10</v>
      </c>
    </row>
    <row r="49" spans="1:12" x14ac:dyDescent="0.25">
      <c r="A49" s="17" t="s">
        <v>46</v>
      </c>
      <c r="B49" s="17">
        <v>45748</v>
      </c>
      <c r="C49" s="18">
        <v>14000</v>
      </c>
      <c r="D49" s="41"/>
      <c r="E49" s="41"/>
      <c r="F49" s="41"/>
      <c r="G49" s="41"/>
      <c r="H49" s="41"/>
      <c r="I49" s="41"/>
      <c r="J49" s="41"/>
      <c r="K49" s="37">
        <f t="shared" ref="K49:K54" si="7">SUM(D49:J49)</f>
        <v>0</v>
      </c>
      <c r="L49" s="38">
        <f t="shared" ref="L49:L55" si="8">K49/C49</f>
        <v>0</v>
      </c>
    </row>
    <row r="50" spans="1:12" x14ac:dyDescent="0.25">
      <c r="A50" s="16" t="s">
        <v>43</v>
      </c>
      <c r="B50" s="17">
        <v>45809</v>
      </c>
      <c r="C50" s="18">
        <v>10000</v>
      </c>
      <c r="D50" s="41"/>
      <c r="E50" s="41"/>
      <c r="F50" s="41"/>
      <c r="G50" s="41"/>
      <c r="H50" s="41"/>
      <c r="I50" s="41"/>
      <c r="J50" s="41"/>
      <c r="K50" s="37">
        <f t="shared" si="7"/>
        <v>0</v>
      </c>
      <c r="L50" s="38">
        <f t="shared" si="8"/>
        <v>0</v>
      </c>
    </row>
    <row r="51" spans="1:12" x14ac:dyDescent="0.25">
      <c r="A51" s="16" t="s">
        <v>44</v>
      </c>
      <c r="B51" s="17">
        <v>45809</v>
      </c>
      <c r="C51" s="18">
        <v>16500</v>
      </c>
      <c r="D51" s="41"/>
      <c r="E51" s="41"/>
      <c r="F51" s="41"/>
      <c r="G51" s="41"/>
      <c r="H51" s="41"/>
      <c r="I51" s="41"/>
      <c r="J51" s="41"/>
      <c r="K51" s="37">
        <f t="shared" si="7"/>
        <v>0</v>
      </c>
      <c r="L51" s="38">
        <f t="shared" si="8"/>
        <v>0</v>
      </c>
    </row>
    <row r="52" spans="1:12" x14ac:dyDescent="0.25">
      <c r="A52" s="19" t="s">
        <v>47</v>
      </c>
      <c r="B52" s="20">
        <v>45870</v>
      </c>
      <c r="C52" s="21">
        <v>10000</v>
      </c>
      <c r="D52" s="41"/>
      <c r="E52" s="41"/>
      <c r="F52" s="41"/>
      <c r="G52" s="41"/>
      <c r="H52" s="41"/>
      <c r="I52" s="41"/>
      <c r="J52" s="41"/>
      <c r="K52" s="37">
        <f t="shared" si="7"/>
        <v>0</v>
      </c>
      <c r="L52" s="38">
        <f t="shared" si="8"/>
        <v>0</v>
      </c>
    </row>
    <row r="53" spans="1:12" x14ac:dyDescent="0.25">
      <c r="A53" s="19" t="s">
        <v>48</v>
      </c>
      <c r="B53" s="20">
        <v>45870</v>
      </c>
      <c r="C53" s="21">
        <v>3000</v>
      </c>
      <c r="D53" s="41"/>
      <c r="E53" s="41"/>
      <c r="F53" s="41"/>
      <c r="G53" s="41"/>
      <c r="H53" s="41"/>
      <c r="I53" s="41"/>
      <c r="J53" s="41"/>
      <c r="K53" s="37">
        <f t="shared" si="7"/>
        <v>0</v>
      </c>
      <c r="L53" s="38">
        <f t="shared" si="8"/>
        <v>0</v>
      </c>
    </row>
    <row r="54" spans="1:12" x14ac:dyDescent="0.25">
      <c r="A54" s="16" t="s">
        <v>45</v>
      </c>
      <c r="B54" s="17">
        <v>45901</v>
      </c>
      <c r="C54" s="18">
        <v>16500</v>
      </c>
      <c r="D54" s="41"/>
      <c r="E54" s="41"/>
      <c r="F54" s="41"/>
      <c r="G54" s="41"/>
      <c r="H54" s="41"/>
      <c r="I54" s="41"/>
      <c r="J54" s="41"/>
      <c r="K54" s="37">
        <f t="shared" si="7"/>
        <v>0</v>
      </c>
      <c r="L54" s="38">
        <f t="shared" si="8"/>
        <v>0</v>
      </c>
    </row>
    <row r="55" spans="1:12" x14ac:dyDescent="0.25">
      <c r="A55" s="35" t="s">
        <v>5</v>
      </c>
      <c r="B55" s="35"/>
      <c r="C55" s="34">
        <f t="shared" ref="C55:K55" si="9">SUM(C49:C54)</f>
        <v>70000</v>
      </c>
      <c r="D55" s="39">
        <f t="shared" si="9"/>
        <v>0</v>
      </c>
      <c r="E55" s="39">
        <f t="shared" si="9"/>
        <v>0</v>
      </c>
      <c r="F55" s="39">
        <f t="shared" si="9"/>
        <v>0</v>
      </c>
      <c r="G55" s="39">
        <f t="shared" si="9"/>
        <v>0</v>
      </c>
      <c r="H55" s="39">
        <f t="shared" si="9"/>
        <v>0</v>
      </c>
      <c r="I55" s="39">
        <f t="shared" si="9"/>
        <v>0</v>
      </c>
      <c r="J55" s="39">
        <f t="shared" si="9"/>
        <v>0</v>
      </c>
      <c r="K55" s="39">
        <f t="shared" si="9"/>
        <v>0</v>
      </c>
      <c r="L55" s="40">
        <f t="shared" si="8"/>
        <v>0</v>
      </c>
    </row>
    <row r="57" spans="1:12" x14ac:dyDescent="0.25">
      <c r="A57" t="s">
        <v>18</v>
      </c>
    </row>
  </sheetData>
  <mergeCells count="1">
    <mergeCell ref="C4:L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42"/>
  <sheetViews>
    <sheetView topLeftCell="A13" zoomScale="75" zoomScaleNormal="75" workbookViewId="0"/>
  </sheetViews>
  <sheetFormatPr defaultRowHeight="15" x14ac:dyDescent="0.25"/>
  <cols>
    <col min="1" max="1" width="29.28515625" customWidth="1"/>
    <col min="2" max="2" width="25.7109375" customWidth="1"/>
    <col min="3" max="6" width="12.5703125" customWidth="1"/>
    <col min="7" max="7" width="14.85546875" customWidth="1"/>
    <col min="8" max="13" width="12.5703125" customWidth="1"/>
  </cols>
  <sheetData>
    <row r="2" spans="1:13" ht="14.45" customHeight="1" x14ac:dyDescent="0.25">
      <c r="A2" s="26" t="s">
        <v>16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4.45" customHeight="1" x14ac:dyDescent="0.25">
      <c r="A3" s="26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4.45" customHeight="1" x14ac:dyDescent="0.25">
      <c r="A4" s="26" t="s">
        <v>25</v>
      </c>
      <c r="B4" s="1"/>
      <c r="C4" s="49" t="s">
        <v>27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4.45" customHeight="1" x14ac:dyDescent="0.25">
      <c r="A5" s="1"/>
      <c r="B5" s="1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2"/>
      <c r="B6" s="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x14ac:dyDescent="0.25">
      <c r="A7" s="2"/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63.75" x14ac:dyDescent="0.25">
      <c r="A8" s="27" t="s">
        <v>51</v>
      </c>
      <c r="B8" s="28" t="s">
        <v>37</v>
      </c>
      <c r="C8" s="29" t="s">
        <v>11</v>
      </c>
      <c r="D8" s="30" t="s">
        <v>19</v>
      </c>
      <c r="E8" s="30" t="s">
        <v>1</v>
      </c>
      <c r="F8" s="31" t="s">
        <v>2</v>
      </c>
      <c r="G8" s="30" t="s">
        <v>41</v>
      </c>
      <c r="H8" s="29" t="s">
        <v>38</v>
      </c>
      <c r="I8" s="29" t="s">
        <v>13</v>
      </c>
      <c r="J8" s="30" t="s">
        <v>3</v>
      </c>
      <c r="K8" s="30" t="s">
        <v>17</v>
      </c>
      <c r="L8" s="31" t="s">
        <v>4</v>
      </c>
      <c r="M8" s="32" t="s">
        <v>12</v>
      </c>
    </row>
    <row r="9" spans="1:13" x14ac:dyDescent="0.25">
      <c r="A9" s="3"/>
      <c r="B9" s="3"/>
      <c r="C9" s="3"/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22" t="s">
        <v>10</v>
      </c>
    </row>
    <row r="10" spans="1:13" ht="14.45" customHeight="1" x14ac:dyDescent="0.25">
      <c r="A10" s="12" t="s">
        <v>39</v>
      </c>
      <c r="B10" s="13">
        <v>44866</v>
      </c>
      <c r="C10" s="9">
        <v>70000</v>
      </c>
      <c r="D10" s="37"/>
      <c r="E10" s="37"/>
      <c r="F10" s="37"/>
      <c r="G10" s="37"/>
      <c r="H10" s="37"/>
      <c r="I10" s="37"/>
      <c r="J10" s="37"/>
      <c r="K10" s="37"/>
      <c r="L10" s="37">
        <f>SUM(D10:K10)</f>
        <v>0</v>
      </c>
      <c r="M10" s="38">
        <f>L10/C10</f>
        <v>0</v>
      </c>
    </row>
    <row r="11" spans="1:13" ht="14.45" customHeight="1" x14ac:dyDescent="0.25">
      <c r="A11" s="12" t="s">
        <v>40</v>
      </c>
      <c r="B11" s="13">
        <v>44958</v>
      </c>
      <c r="C11" s="9">
        <v>65000</v>
      </c>
      <c r="D11" s="37"/>
      <c r="E11" s="37"/>
      <c r="F11" s="37"/>
      <c r="G11" s="37"/>
      <c r="H11" s="37"/>
      <c r="I11" s="37"/>
      <c r="J11" s="37"/>
      <c r="K11" s="37"/>
      <c r="L11" s="37">
        <f>SUM(D11:K11)</f>
        <v>0</v>
      </c>
      <c r="M11" s="38">
        <f>L11/C11</f>
        <v>0</v>
      </c>
    </row>
    <row r="12" spans="1:13" ht="14.45" customHeight="1" x14ac:dyDescent="0.25">
      <c r="A12" s="12" t="s">
        <v>31</v>
      </c>
      <c r="B12" s="13">
        <v>44986</v>
      </c>
      <c r="C12" s="9">
        <v>200000</v>
      </c>
      <c r="D12" s="37"/>
      <c r="E12" s="37"/>
      <c r="F12" s="37"/>
      <c r="G12" s="37"/>
      <c r="H12" s="37"/>
      <c r="I12" s="37"/>
      <c r="J12" s="37"/>
      <c r="K12" s="37"/>
      <c r="L12" s="37">
        <f>SUM(D12:K12)</f>
        <v>0</v>
      </c>
      <c r="M12" s="38">
        <f>L12/C12</f>
        <v>0</v>
      </c>
    </row>
    <row r="13" spans="1:13" x14ac:dyDescent="0.25">
      <c r="A13" s="33" t="s">
        <v>5</v>
      </c>
      <c r="B13" s="33"/>
      <c r="C13" s="33">
        <f t="shared" ref="C13:L13" si="0">SUM(C10:C12)</f>
        <v>335000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40">
        <f>L13/C13</f>
        <v>0</v>
      </c>
    </row>
    <row r="16" spans="1:13" ht="63.75" x14ac:dyDescent="0.25">
      <c r="A16" s="28" t="s">
        <v>42</v>
      </c>
      <c r="B16" s="28"/>
      <c r="C16" s="29" t="s">
        <v>11</v>
      </c>
      <c r="D16" s="30" t="s">
        <v>19</v>
      </c>
      <c r="E16" s="30" t="s">
        <v>1</v>
      </c>
      <c r="F16" s="31" t="s">
        <v>2</v>
      </c>
      <c r="G16" s="30" t="s">
        <v>41</v>
      </c>
      <c r="H16" s="29" t="s">
        <v>38</v>
      </c>
      <c r="I16" s="29" t="s">
        <v>13</v>
      </c>
      <c r="J16" s="30" t="s">
        <v>3</v>
      </c>
      <c r="K16" s="30" t="s">
        <v>17</v>
      </c>
      <c r="L16" s="31" t="s">
        <v>4</v>
      </c>
      <c r="M16" s="32" t="s">
        <v>12</v>
      </c>
    </row>
    <row r="17" spans="1:13" x14ac:dyDescent="0.25">
      <c r="A17" s="3"/>
      <c r="B17" s="3"/>
      <c r="C17" s="3"/>
      <c r="D17" s="10" t="s">
        <v>10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22" t="s">
        <v>10</v>
      </c>
    </row>
    <row r="18" spans="1:13" ht="14.45" customHeight="1" x14ac:dyDescent="0.25">
      <c r="A18" s="7" t="s">
        <v>40</v>
      </c>
      <c r="B18" s="14">
        <v>45078</v>
      </c>
      <c r="C18" s="15">
        <v>65000</v>
      </c>
      <c r="D18" s="37"/>
      <c r="E18" s="37"/>
      <c r="F18" s="37"/>
      <c r="G18" s="37"/>
      <c r="H18" s="37"/>
      <c r="I18" s="37"/>
      <c r="J18" s="37"/>
      <c r="K18" s="37"/>
      <c r="L18" s="37">
        <f>SUM(D18:K18)</f>
        <v>0</v>
      </c>
      <c r="M18" s="38">
        <f t="shared" ref="M18:M23" si="1">L18/C18</f>
        <v>0</v>
      </c>
    </row>
    <row r="19" spans="1:13" ht="14.45" customHeight="1" x14ac:dyDescent="0.25">
      <c r="A19" s="7" t="s">
        <v>50</v>
      </c>
      <c r="B19" s="14">
        <v>45170</v>
      </c>
      <c r="C19" s="15">
        <v>200000</v>
      </c>
      <c r="D19" s="37"/>
      <c r="E19" s="37"/>
      <c r="F19" s="37"/>
      <c r="G19" s="37"/>
      <c r="H19" s="37"/>
      <c r="I19" s="37"/>
      <c r="J19" s="37"/>
      <c r="K19" s="37"/>
      <c r="L19" s="37">
        <f>SUM(D19:K19)</f>
        <v>0</v>
      </c>
      <c r="M19" s="38">
        <f t="shared" si="1"/>
        <v>0</v>
      </c>
    </row>
    <row r="20" spans="1:13" ht="14.45" customHeight="1" x14ac:dyDescent="0.25">
      <c r="A20" s="12" t="s">
        <v>39</v>
      </c>
      <c r="B20" s="13">
        <v>45231</v>
      </c>
      <c r="C20" s="9">
        <v>70000</v>
      </c>
      <c r="D20" s="37"/>
      <c r="E20" s="37"/>
      <c r="F20" s="37"/>
      <c r="G20" s="37"/>
      <c r="H20" s="37"/>
      <c r="I20" s="37"/>
      <c r="J20" s="37"/>
      <c r="K20" s="37"/>
      <c r="L20" s="37">
        <f>SUM(D20:K20)</f>
        <v>0</v>
      </c>
      <c r="M20" s="38">
        <f t="shared" si="1"/>
        <v>0</v>
      </c>
    </row>
    <row r="21" spans="1:13" ht="14.45" customHeight="1" x14ac:dyDescent="0.25">
      <c r="A21" s="12" t="s">
        <v>40</v>
      </c>
      <c r="B21" s="13">
        <v>45323</v>
      </c>
      <c r="C21" s="9">
        <v>65000</v>
      </c>
      <c r="D21" s="37"/>
      <c r="E21" s="37"/>
      <c r="F21" s="37"/>
      <c r="G21" s="37"/>
      <c r="H21" s="37"/>
      <c r="I21" s="37"/>
      <c r="J21" s="37"/>
      <c r="K21" s="37"/>
      <c r="L21" s="37">
        <f>SUM(D21:K21)</f>
        <v>0</v>
      </c>
      <c r="M21" s="38">
        <f t="shared" si="1"/>
        <v>0</v>
      </c>
    </row>
    <row r="22" spans="1:13" ht="14.45" customHeight="1" x14ac:dyDescent="0.25">
      <c r="A22" s="12" t="s">
        <v>49</v>
      </c>
      <c r="B22" s="13">
        <v>45352</v>
      </c>
      <c r="C22" s="9">
        <v>200000</v>
      </c>
      <c r="D22" s="37"/>
      <c r="E22" s="37"/>
      <c r="F22" s="37"/>
      <c r="G22" s="37"/>
      <c r="H22" s="37"/>
      <c r="I22" s="37"/>
      <c r="J22" s="37"/>
      <c r="K22" s="37"/>
      <c r="L22" s="37">
        <f>SUM(D22:K22)</f>
        <v>0</v>
      </c>
      <c r="M22" s="38">
        <f t="shared" si="1"/>
        <v>0</v>
      </c>
    </row>
    <row r="23" spans="1:13" x14ac:dyDescent="0.25">
      <c r="A23" s="33" t="s">
        <v>5</v>
      </c>
      <c r="B23" s="33"/>
      <c r="C23" s="36">
        <f t="shared" ref="C23:L23" si="2">SUM(C18:C22)</f>
        <v>600000</v>
      </c>
      <c r="D23" s="39">
        <f t="shared" si="2"/>
        <v>0</v>
      </c>
      <c r="E23" s="39">
        <f t="shared" si="2"/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40">
        <f t="shared" si="1"/>
        <v>0</v>
      </c>
    </row>
    <row r="26" spans="1:13" ht="63.75" x14ac:dyDescent="0.25">
      <c r="A26" s="27" t="s">
        <v>52</v>
      </c>
      <c r="B26" s="28"/>
      <c r="C26" s="29" t="s">
        <v>11</v>
      </c>
      <c r="D26" s="30" t="s">
        <v>19</v>
      </c>
      <c r="E26" s="30" t="s">
        <v>1</v>
      </c>
      <c r="F26" s="31" t="s">
        <v>2</v>
      </c>
      <c r="G26" s="30" t="s">
        <v>41</v>
      </c>
      <c r="H26" s="29" t="s">
        <v>38</v>
      </c>
      <c r="I26" s="29" t="s">
        <v>13</v>
      </c>
      <c r="J26" s="30" t="s">
        <v>3</v>
      </c>
      <c r="K26" s="30" t="s">
        <v>17</v>
      </c>
      <c r="L26" s="31" t="s">
        <v>4</v>
      </c>
      <c r="M26" s="32" t="s">
        <v>12</v>
      </c>
    </row>
    <row r="27" spans="1:13" x14ac:dyDescent="0.25">
      <c r="A27" s="3"/>
      <c r="B27" s="3"/>
      <c r="C27" s="3"/>
      <c r="D27" s="10" t="s">
        <v>10</v>
      </c>
      <c r="E27" s="10" t="s">
        <v>10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22" t="s">
        <v>10</v>
      </c>
    </row>
    <row r="28" spans="1:13" x14ac:dyDescent="0.25">
      <c r="A28" s="7" t="s">
        <v>40</v>
      </c>
      <c r="B28" s="14">
        <v>45444</v>
      </c>
      <c r="C28" s="15">
        <v>65000</v>
      </c>
      <c r="D28" s="37"/>
      <c r="E28" s="37"/>
      <c r="F28" s="37"/>
      <c r="G28" s="37"/>
      <c r="H28" s="37"/>
      <c r="I28" s="37"/>
      <c r="J28" s="37"/>
      <c r="K28" s="37"/>
      <c r="L28" s="37">
        <f>SUM(D28:K28)</f>
        <v>0</v>
      </c>
      <c r="M28" s="38">
        <f t="shared" ref="M28:M33" si="3">L28/C28</f>
        <v>0</v>
      </c>
    </row>
    <row r="29" spans="1:13" x14ac:dyDescent="0.25">
      <c r="A29" s="7" t="s">
        <v>50</v>
      </c>
      <c r="B29" s="14">
        <v>45536</v>
      </c>
      <c r="C29" s="15">
        <v>200000</v>
      </c>
      <c r="D29" s="37"/>
      <c r="E29" s="37"/>
      <c r="F29" s="37"/>
      <c r="G29" s="37"/>
      <c r="H29" s="37"/>
      <c r="I29" s="37"/>
      <c r="J29" s="37"/>
      <c r="K29" s="37"/>
      <c r="L29" s="37">
        <f>SUM(D29:K29)</f>
        <v>0</v>
      </c>
      <c r="M29" s="38">
        <f t="shared" si="3"/>
        <v>0</v>
      </c>
    </row>
    <row r="30" spans="1:13" x14ac:dyDescent="0.25">
      <c r="A30" s="12" t="s">
        <v>39</v>
      </c>
      <c r="B30" s="13">
        <v>45597</v>
      </c>
      <c r="C30" s="9">
        <v>70000</v>
      </c>
      <c r="D30" s="37"/>
      <c r="E30" s="37"/>
      <c r="F30" s="37"/>
      <c r="G30" s="37"/>
      <c r="H30" s="37"/>
      <c r="I30" s="37"/>
      <c r="J30" s="37"/>
      <c r="K30" s="37"/>
      <c r="L30" s="37">
        <f>SUM(D30:K30)</f>
        <v>0</v>
      </c>
      <c r="M30" s="38">
        <f t="shared" si="3"/>
        <v>0</v>
      </c>
    </row>
    <row r="31" spans="1:13" x14ac:dyDescent="0.25">
      <c r="A31" s="12" t="s">
        <v>40</v>
      </c>
      <c r="B31" s="13">
        <v>45689</v>
      </c>
      <c r="C31" s="9">
        <v>65000</v>
      </c>
      <c r="D31" s="37"/>
      <c r="E31" s="37"/>
      <c r="F31" s="37"/>
      <c r="G31" s="37"/>
      <c r="H31" s="37"/>
      <c r="I31" s="37"/>
      <c r="J31" s="37"/>
      <c r="K31" s="37"/>
      <c r="L31" s="37">
        <f>SUM(D31:K31)</f>
        <v>0</v>
      </c>
      <c r="M31" s="38">
        <f t="shared" si="3"/>
        <v>0</v>
      </c>
    </row>
    <row r="32" spans="1:13" x14ac:dyDescent="0.25">
      <c r="A32" s="12" t="s">
        <v>49</v>
      </c>
      <c r="B32" s="13">
        <v>45717</v>
      </c>
      <c r="C32" s="9">
        <v>200000</v>
      </c>
      <c r="D32" s="37"/>
      <c r="E32" s="37"/>
      <c r="F32" s="37"/>
      <c r="G32" s="37"/>
      <c r="H32" s="37"/>
      <c r="I32" s="37"/>
      <c r="J32" s="37"/>
      <c r="K32" s="37"/>
      <c r="L32" s="37">
        <f>SUM(D32:K32)</f>
        <v>0</v>
      </c>
      <c r="M32" s="38">
        <f t="shared" si="3"/>
        <v>0</v>
      </c>
    </row>
    <row r="33" spans="1:13" x14ac:dyDescent="0.25">
      <c r="A33" s="33" t="s">
        <v>5</v>
      </c>
      <c r="B33" s="33"/>
      <c r="C33" s="36">
        <f t="shared" ref="C33:L33" si="4">SUM(C28:C32)</f>
        <v>600000</v>
      </c>
      <c r="D33" s="39">
        <f t="shared" si="4"/>
        <v>0</v>
      </c>
      <c r="E33" s="39">
        <f t="shared" si="4"/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39">
        <f t="shared" si="4"/>
        <v>0</v>
      </c>
      <c r="J33" s="39">
        <f t="shared" si="4"/>
        <v>0</v>
      </c>
      <c r="K33" s="39">
        <f t="shared" si="4"/>
        <v>0</v>
      </c>
      <c r="L33" s="39">
        <f t="shared" si="4"/>
        <v>0</v>
      </c>
      <c r="M33" s="40">
        <f t="shared" si="3"/>
        <v>0</v>
      </c>
    </row>
    <row r="34" spans="1:13" x14ac:dyDescent="0.2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5"/>
      <c r="M34" s="25"/>
    </row>
    <row r="35" spans="1:13" ht="15.75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13" ht="63.75" x14ac:dyDescent="0.25">
      <c r="A36" s="27" t="s">
        <v>53</v>
      </c>
      <c r="B36" s="28"/>
      <c r="C36" s="29" t="s">
        <v>11</v>
      </c>
      <c r="D36" s="30" t="s">
        <v>19</v>
      </c>
      <c r="E36" s="30" t="s">
        <v>1</v>
      </c>
      <c r="F36" s="31" t="s">
        <v>2</v>
      </c>
      <c r="G36" s="30" t="s">
        <v>41</v>
      </c>
      <c r="H36" s="29" t="s">
        <v>38</v>
      </c>
      <c r="I36" s="29" t="s">
        <v>13</v>
      </c>
      <c r="J36" s="30" t="s">
        <v>3</v>
      </c>
      <c r="K36" s="30" t="s">
        <v>17</v>
      </c>
      <c r="L36" s="31" t="s">
        <v>4</v>
      </c>
      <c r="M36" s="32" t="s">
        <v>12</v>
      </c>
    </row>
    <row r="37" spans="1:13" x14ac:dyDescent="0.25">
      <c r="A37" s="3"/>
      <c r="B37" s="3"/>
      <c r="C37" s="3"/>
      <c r="D37" s="10" t="s">
        <v>10</v>
      </c>
      <c r="E37" s="10" t="s">
        <v>10</v>
      </c>
      <c r="F37" s="10" t="s">
        <v>10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22" t="s">
        <v>10</v>
      </c>
    </row>
    <row r="38" spans="1:13" x14ac:dyDescent="0.25">
      <c r="A38" s="7" t="s">
        <v>40</v>
      </c>
      <c r="B38" s="14">
        <v>45809</v>
      </c>
      <c r="C38" s="15">
        <v>65000</v>
      </c>
      <c r="D38" s="37"/>
      <c r="E38" s="37"/>
      <c r="F38" s="37"/>
      <c r="G38" s="37"/>
      <c r="H38" s="37"/>
      <c r="I38" s="37"/>
      <c r="J38" s="37"/>
      <c r="K38" s="37"/>
      <c r="L38" s="37">
        <f>SUM(D38:K38)</f>
        <v>0</v>
      </c>
      <c r="M38" s="38">
        <f>L38/C38</f>
        <v>0</v>
      </c>
    </row>
    <row r="39" spans="1:13" x14ac:dyDescent="0.25">
      <c r="A39" s="7" t="s">
        <v>50</v>
      </c>
      <c r="B39" s="14">
        <v>45901</v>
      </c>
      <c r="C39" s="15">
        <v>200000</v>
      </c>
      <c r="D39" s="37"/>
      <c r="E39" s="37"/>
      <c r="F39" s="37"/>
      <c r="G39" s="37"/>
      <c r="H39" s="37"/>
      <c r="I39" s="37"/>
      <c r="J39" s="37"/>
      <c r="K39" s="37"/>
      <c r="L39" s="37">
        <f>SUM(D39:K39)</f>
        <v>0</v>
      </c>
      <c r="M39" s="38">
        <f>L39/C39</f>
        <v>0</v>
      </c>
    </row>
    <row r="40" spans="1:13" x14ac:dyDescent="0.25">
      <c r="A40" s="33" t="s">
        <v>5</v>
      </c>
      <c r="B40" s="33"/>
      <c r="C40" s="36">
        <f t="shared" ref="C40:L40" si="5">SUM(C38:C39)</f>
        <v>265000</v>
      </c>
      <c r="D40" s="39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40">
        <f>L40/C40</f>
        <v>0</v>
      </c>
    </row>
    <row r="42" spans="1:13" x14ac:dyDescent="0.25">
      <c r="A42" t="s">
        <v>18</v>
      </c>
    </row>
  </sheetData>
  <mergeCells count="1">
    <mergeCell ref="C4:M6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1"/>
  <sheetViews>
    <sheetView workbookViewId="0"/>
  </sheetViews>
  <sheetFormatPr defaultRowHeight="15" x14ac:dyDescent="0.25"/>
  <cols>
    <col min="1" max="1" width="31.140625" customWidth="1"/>
    <col min="2" max="2" width="26.5703125" bestFit="1" customWidth="1"/>
  </cols>
  <sheetData>
    <row r="2" spans="1:6" ht="15.75" x14ac:dyDescent="0.25">
      <c r="A2" s="1" t="s">
        <v>0</v>
      </c>
      <c r="B2" s="1"/>
      <c r="C2" s="1"/>
    </row>
    <row r="3" spans="1:6" ht="15.75" x14ac:dyDescent="0.25">
      <c r="A3" s="1"/>
      <c r="B3" s="1"/>
      <c r="C3" s="1"/>
    </row>
    <row r="4" spans="1:6" ht="15.75" x14ac:dyDescent="0.25">
      <c r="A4" s="1" t="s">
        <v>28</v>
      </c>
      <c r="B4" s="1"/>
      <c r="C4" s="1"/>
    </row>
    <row r="5" spans="1:6" ht="15.75" x14ac:dyDescent="0.25">
      <c r="A5" s="1"/>
      <c r="B5" s="1"/>
      <c r="C5" s="1"/>
    </row>
    <row r="6" spans="1:6" ht="15.75" x14ac:dyDescent="0.25">
      <c r="A6" s="1"/>
      <c r="B6" s="2"/>
      <c r="C6" s="1"/>
      <c r="D6" s="1"/>
      <c r="E6" s="1"/>
      <c r="F6" s="1"/>
    </row>
    <row r="7" spans="1:6" x14ac:dyDescent="0.25">
      <c r="A7" s="7" t="s">
        <v>7</v>
      </c>
      <c r="B7" s="8" t="s">
        <v>9</v>
      </c>
      <c r="C7" s="2"/>
    </row>
    <row r="8" spans="1:6" x14ac:dyDescent="0.25">
      <c r="A8" s="4"/>
      <c r="B8" s="6" t="s">
        <v>10</v>
      </c>
      <c r="C8" s="2"/>
    </row>
    <row r="9" spans="1:6" x14ac:dyDescent="0.25">
      <c r="A9" s="4" t="s">
        <v>3</v>
      </c>
      <c r="B9" s="6"/>
      <c r="C9" s="2"/>
    </row>
    <row r="10" spans="1:6" x14ac:dyDescent="0.25">
      <c r="A10" s="4"/>
      <c r="B10" s="6"/>
      <c r="C10" s="2"/>
    </row>
    <row r="11" spans="1:6" x14ac:dyDescent="0.25">
      <c r="A11" s="4" t="s">
        <v>23</v>
      </c>
      <c r="B11" s="6"/>
      <c r="C11" s="2"/>
    </row>
    <row r="12" spans="1:6" x14ac:dyDescent="0.25">
      <c r="A12" s="4"/>
      <c r="B12" s="6"/>
      <c r="C12" s="2"/>
    </row>
    <row r="13" spans="1:6" x14ac:dyDescent="0.25">
      <c r="A13" s="4" t="s">
        <v>24</v>
      </c>
      <c r="B13" s="6"/>
      <c r="C13" s="2"/>
    </row>
    <row r="14" spans="1:6" x14ac:dyDescent="0.25">
      <c r="A14" s="4"/>
      <c r="B14" s="6"/>
      <c r="C14" s="2"/>
    </row>
    <row r="15" spans="1:6" x14ac:dyDescent="0.25">
      <c r="A15" s="4" t="s">
        <v>21</v>
      </c>
      <c r="B15" s="6"/>
      <c r="C15" s="2"/>
    </row>
    <row r="16" spans="1:6" x14ac:dyDescent="0.25">
      <c r="A16" s="4"/>
      <c r="B16" s="6"/>
      <c r="C16" s="2"/>
    </row>
    <row r="17" spans="1:3" x14ac:dyDescent="0.25">
      <c r="A17" s="4" t="s">
        <v>22</v>
      </c>
      <c r="B17" s="6"/>
      <c r="C17" s="2"/>
    </row>
    <row r="18" spans="1:3" x14ac:dyDescent="0.25">
      <c r="A18" s="4"/>
      <c r="B18" s="6"/>
      <c r="C18" s="2"/>
    </row>
    <row r="19" spans="1:3" x14ac:dyDescent="0.25">
      <c r="A19" s="4" t="s">
        <v>13</v>
      </c>
      <c r="B19" s="6"/>
      <c r="C19" s="2"/>
    </row>
    <row r="20" spans="1:3" x14ac:dyDescent="0.25">
      <c r="A20" s="4"/>
      <c r="B20" s="6"/>
      <c r="C20" s="2"/>
    </row>
    <row r="21" spans="1:3" x14ac:dyDescent="0.25">
      <c r="A21" s="4" t="s">
        <v>20</v>
      </c>
      <c r="B21" s="6"/>
      <c r="C21" s="2"/>
    </row>
    <row r="22" spans="1:3" x14ac:dyDescent="0.25">
      <c r="A22" s="4"/>
      <c r="B22" s="6"/>
      <c r="C22" s="2"/>
    </row>
    <row r="23" spans="1:3" x14ac:dyDescent="0.25">
      <c r="A23" s="4" t="s">
        <v>8</v>
      </c>
      <c r="B23" s="6"/>
      <c r="C23" s="2"/>
    </row>
    <row r="24" spans="1:3" x14ac:dyDescent="0.25">
      <c r="A24" s="4"/>
      <c r="B24" s="6"/>
      <c r="C24" s="2"/>
    </row>
    <row r="25" spans="1:3" x14ac:dyDescent="0.25">
      <c r="A25" s="4"/>
      <c r="B25" s="6"/>
      <c r="C25" s="2"/>
    </row>
    <row r="26" spans="1:3" x14ac:dyDescent="0.25">
      <c r="A26" s="4"/>
      <c r="B26" s="4"/>
      <c r="C26" s="2"/>
    </row>
    <row r="27" spans="1:3" x14ac:dyDescent="0.25">
      <c r="A27" s="4"/>
      <c r="B27" s="4"/>
      <c r="C27" s="2"/>
    </row>
    <row r="28" spans="1:3" x14ac:dyDescent="0.25">
      <c r="A28" s="5"/>
      <c r="B28" s="5"/>
      <c r="C28" s="2"/>
    </row>
    <row r="29" spans="1:3" x14ac:dyDescent="0.25">
      <c r="A29" s="2"/>
      <c r="B29" s="2"/>
      <c r="C29" s="2"/>
    </row>
    <row r="30" spans="1:3" x14ac:dyDescent="0.25">
      <c r="A30" t="s">
        <v>29</v>
      </c>
    </row>
    <row r="31" spans="1:3" x14ac:dyDescent="0.25">
      <c r="A31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Header</vt:lpstr>
      <vt:lpstr>App1 cost schedule donor&amp;engage</vt:lpstr>
      <vt:lpstr>App1 cost shedule recruit </vt:lpstr>
      <vt:lpstr>App1 rate card</vt:lpstr>
      <vt:lpstr>'App1 cost schedule donor&amp;engage'!Print_Area</vt:lpstr>
      <vt:lpstr>'App1 cost shedule recruit '!Print_Area</vt:lpstr>
      <vt:lpstr>'App1 rate card'!Print_Area</vt:lpstr>
    </vt:vector>
  </TitlesOfParts>
  <Company>The Christie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 Christopher (RBV) NHS Christie Tr</dc:creator>
  <cp:lastModifiedBy>Sinclair Diane (RBV) NHS Christie Tr</cp:lastModifiedBy>
  <cp:lastPrinted>2015-11-11T13:58:53Z</cp:lastPrinted>
  <dcterms:created xsi:type="dcterms:W3CDTF">2015-08-25T11:40:11Z</dcterms:created>
  <dcterms:modified xsi:type="dcterms:W3CDTF">2022-06-13T09:58:45Z</dcterms:modified>
</cp:coreProperties>
</file>