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35" yWindow="480" windowWidth="3420" windowHeight="6600" tabRatio="941" activeTab="0"/>
  </bookViews>
  <sheets>
    <sheet name="Cover" sheetId="1" r:id="rId1"/>
    <sheet name="Schedule Summary" sheetId="2" r:id="rId2"/>
    <sheet name="1.0 General Pricing Notes" sheetId="3" r:id="rId3"/>
    <sheet name="2.0 Schedule of works" sheetId="4" r:id="rId4"/>
  </sheets>
  <externalReferences>
    <externalReference r:id="rId7"/>
  </externalReferences>
  <definedNames>
    <definedName name="billname" localSheetId="1" hidden="1">"PRELIMINARIES"</definedName>
    <definedName name="billno" localSheetId="1" hidden="1">1</definedName>
    <definedName name="by" localSheetId="1" hidden="1">"Paul Burrows"</definedName>
    <definedName name="created" localSheetId="1" hidden="1">33925.4874452546</definedName>
    <definedName name="endo" localSheetId="1" hidden="1">'Schedule Summary'!$I$38</definedName>
    <definedName name="endoftext" localSheetId="1" hidden="1">'Schedule Summary'!#REF!</definedName>
    <definedName name="net" localSheetId="2">#REF!</definedName>
    <definedName name="net" localSheetId="3">#REF!</definedName>
    <definedName name="net">#REF!</definedName>
    <definedName name="originalname" localSheetId="1" hidden="1">"PRELIMINARIES"</definedName>
    <definedName name="originalno" localSheetId="1" hidden="1">1</definedName>
    <definedName name="Pages" localSheetId="1" hidden="1">1</definedName>
    <definedName name="Pend" localSheetId="1" hidden="1">'Schedule Summary'!#REF!</definedName>
    <definedName name="_xlnm.Print_Area" localSheetId="2">'1.0 General Pricing Notes'!$A$1:$G$21</definedName>
    <definedName name="_xlnm.Print_Area" localSheetId="3">'2.0 Schedule of works'!$A$1:$G$166</definedName>
    <definedName name="_xlnm.Print_Area" localSheetId="1">'Schedule Summary'!$A$1:$J$38</definedName>
    <definedName name="_xlnm.Print_Titles" localSheetId="2">'1.0 General Pricing Notes'!$1:$1</definedName>
    <definedName name="_xlnm.Print_Titles" localSheetId="3">'2.0 Schedule of works'!$1:$1</definedName>
    <definedName name="_xlnm.Print_Titles" localSheetId="1">'Schedule Summary'!$1:$6</definedName>
    <definedName name="QARef" localSheetId="1" hidden="1">"BWMS3350"</definedName>
    <definedName name="Qcode" localSheetId="1" hidden="1">0</definedName>
    <definedName name="Qunique" localSheetId="1" hidden="1">'Schedule Summary'!#REF!</definedName>
    <definedName name="selectrange">#REF!</definedName>
    <definedName name="total" localSheetId="1" hidden="1">'Schedule Summary'!$I$37</definedName>
    <definedName name="Type" localSheetId="1" hidden="1">13</definedName>
    <definedName name="Ucode" localSheetId="1" hidden="1">'[1]THUNDER'!$S$28</definedName>
    <definedName name="Uunique" localSheetId="1" hidden="1">'Schedule Summary'!#REF!</definedName>
    <definedName name="where" localSheetId="1" hidden="1">"J:\EXCEL\5843\BWMS3350\SOWSECTI\TEMPLATE"</definedName>
  </definedNames>
  <calcPr fullCalcOnLoad="1"/>
</workbook>
</file>

<file path=xl/sharedStrings.xml><?xml version="1.0" encoding="utf-8"?>
<sst xmlns="http://schemas.openxmlformats.org/spreadsheetml/2006/main" count="216" uniqueCount="168">
  <si>
    <t>PRICING NOTES</t>
  </si>
  <si>
    <t>Extra</t>
  </si>
  <si>
    <t>Description</t>
  </si>
  <si>
    <t>Qty</t>
  </si>
  <si>
    <t>Unit</t>
  </si>
  <si>
    <t>To Main Summary   £</t>
  </si>
  <si>
    <t>Total to Form of Tender      £</t>
  </si>
  <si>
    <t>1.0</t>
  </si>
  <si>
    <t>2.0</t>
  </si>
  <si>
    <t>=</t>
  </si>
  <si>
    <t>COLLECTION</t>
  </si>
  <si>
    <t>PAGE 1</t>
  </si>
  <si>
    <t xml:space="preserve"> </t>
  </si>
  <si>
    <t>PAGE 2</t>
  </si>
  <si>
    <t>PAGE 3</t>
  </si>
  <si>
    <t>PAGE 4</t>
  </si>
  <si>
    <t>PAGE 5</t>
  </si>
  <si>
    <t>PAGE 6</t>
  </si>
  <si>
    <t>SECTION C SCHEDULE SUMMARY</t>
  </si>
  <si>
    <t>a.</t>
  </si>
  <si>
    <t>b.</t>
  </si>
  <si>
    <t>c.</t>
  </si>
  <si>
    <t>d.</t>
  </si>
  <si>
    <t>e.</t>
  </si>
  <si>
    <t>f.</t>
  </si>
  <si>
    <t>g.</t>
  </si>
  <si>
    <t>h.</t>
  </si>
  <si>
    <t>i.</t>
  </si>
  <si>
    <t>j.</t>
  </si>
  <si>
    <t>k.</t>
  </si>
  <si>
    <t>l.</t>
  </si>
  <si>
    <t>PAGE 7</t>
  </si>
  <si>
    <t>PAGE 8</t>
  </si>
  <si>
    <t>PAGE 9</t>
  </si>
  <si>
    <t>PAGE 10</t>
  </si>
  <si>
    <t>The Contractor is to allow for carting away all debris from site. All items indicated as being removed are to be disposed of off-site, unless indicated otherwise. Skips must not be allowed to build-up and must be removed regularly.</t>
  </si>
  <si>
    <t>The Contractor shall include for all necessary scaffolding, propping, access/hoisting equipment, plant, skips etc. as required for the safe carrying out of the works in accordance with health and safety requirements.</t>
  </si>
  <si>
    <t>It is the Contractor’s responsibility to check all measurements on site and ascertain the exact nature of the work prior to submitting his tender.  Claims for additional expense resulting from failure to comply with this clause will not be entertained.</t>
  </si>
  <si>
    <t>The Contractor shall cross-reference all schedule clauses to the drawings.</t>
  </si>
  <si>
    <t>Contractor is to allow for removal, protection and reinstatement of any affected incoming statutory services.</t>
  </si>
  <si>
    <t>All works shall be carried out in accordance with good building practice and shall comply with all current regulations, British Standards, relevant codes of practice and Manufacturer’s recommendations.  The Contractor must familiarise fully the scope of the works.</t>
  </si>
  <si>
    <t>The Contractor is to allow for all sequencing and integration of work clauses for the proper execution of the works.</t>
  </si>
  <si>
    <r>
      <t>1.0 General Pricing Notes</t>
    </r>
    <r>
      <rPr>
        <sz val="10"/>
        <color indexed="10"/>
        <rFont val="Courier New"/>
        <family val="3"/>
      </rPr>
      <t xml:space="preserve"> </t>
    </r>
    <r>
      <rPr>
        <b/>
        <sz val="10"/>
        <color indexed="10"/>
        <rFont val="Courier New"/>
        <family val="3"/>
      </rPr>
      <t>(Do not edit)</t>
    </r>
  </si>
  <si>
    <t>2.1</t>
  </si>
  <si>
    <t>Contractor to enter O H &amp; P, unless included in rates</t>
  </si>
  <si>
    <t>All Standard Details will apply to clauses whether specifically cross referenced or not.</t>
  </si>
  <si>
    <t>PRICING SCHEDULE OF WORKS</t>
  </si>
  <si>
    <t>a</t>
  </si>
  <si>
    <t>b</t>
  </si>
  <si>
    <t>2.2</t>
  </si>
  <si>
    <t>2.9</t>
  </si>
  <si>
    <t>c</t>
  </si>
  <si>
    <t>d</t>
  </si>
  <si>
    <t>e</t>
  </si>
  <si>
    <t>CONTINGENCY</t>
  </si>
  <si>
    <t>The Contractor is to allow for all making good required as a consequence of the works.</t>
  </si>
  <si>
    <t>Named suppliers and materials are not fixed and equal and approved alternatives will be considered, subject to evaluation and written approval of the CA.</t>
  </si>
  <si>
    <t>Section A Preliminaries &amp; General Conditions</t>
  </si>
  <si>
    <t>Contingency =</t>
  </si>
  <si>
    <t>1</t>
  </si>
  <si>
    <t>2</t>
  </si>
  <si>
    <t>3</t>
  </si>
  <si>
    <t>4</t>
  </si>
  <si>
    <t>5</t>
  </si>
  <si>
    <t>2.4</t>
  </si>
  <si>
    <t>All works contained in this document are deemed to be covered by the clauses in the Preliminaries and Preambles Sections and relevant drawings, whether specifically cross-referenced or not.</t>
  </si>
  <si>
    <t>This document is sectionalised into lump sum elements based on the Tender (Contract) Drawings supplied with this tender, referenced in the drawing register. Supplemented by annotated and/or separate supplier data sheets, where provided.</t>
  </si>
  <si>
    <t>SCHEDULE OF WORKS</t>
  </si>
  <si>
    <t>2.5</t>
  </si>
  <si>
    <t>2.10</t>
  </si>
  <si>
    <t>Programming of the works is the responsibility of the Contractor. Any noisy or disruptive works must be appropriately planned at the site and communicated to occupants / residents.</t>
  </si>
  <si>
    <t>August 2019</t>
  </si>
  <si>
    <t>NOTE: Refer to Tree Report and Ecology survey prior to commencement.</t>
  </si>
  <si>
    <t>The Contractor must fully reference The Works proposed in this schedule and accompanying drawings with his site visit to familiarise him/herself fully with the required works before submitting a price.</t>
  </si>
  <si>
    <t>2.3</t>
  </si>
  <si>
    <t>PREPARATORY WORKS SHALL MEAN</t>
  </si>
  <si>
    <t>Excavations around retained existing buildings and structures so as to not undermine foundations.</t>
  </si>
  <si>
    <t>Temporary shoring and use of excavation boxes in trenches, as required.</t>
  </si>
  <si>
    <t>Allow for all reasonable and foreseeable temporary works and traffic management, including but not limited to, key items discussed below:</t>
  </si>
  <si>
    <t>Include to remove existing tree stumps of previously felled trees, as necessary to permit the works.</t>
  </si>
  <si>
    <t>Note: Tree works to be undertaken by suitably qualified tree surgeon strictly adhering to the requirements of any Planning Conditions, Tree Surveyors recommendations and generally the requirements of BS: 5837:2012).</t>
  </si>
  <si>
    <t>SOFT LANDSCAPING AND REINSTATEMENT SHALL MEAN</t>
  </si>
  <si>
    <t>MAKING GOOD AND CLEAN UP SHALL MEAN</t>
  </si>
  <si>
    <t>2.7</t>
  </si>
  <si>
    <t>2.8</t>
  </si>
  <si>
    <t>Allow to identify and uncover, as necessary, all live services disclosed in the Pre-construction information pertinent to the works locations, CAT scanning as required.</t>
  </si>
  <si>
    <t>Allow for groundwork as follows:</t>
  </si>
  <si>
    <t>Allow for all necessary temporary works.</t>
  </si>
  <si>
    <t>Application to the Local Authority for temporary closure of footpath(s), all temporary diversion works and traffic management, reinstatement of effected highways to an equivalent adoptable standard, all to the satisfaction of the LA.</t>
  </si>
  <si>
    <t>Allow for reinstating all effected hard standings and paved areas, generally to an equal standard to that prior to the works being undertaken.</t>
  </si>
  <si>
    <t>Allow for reforming subbases layers and compaction as necessary.</t>
  </si>
  <si>
    <t>Unless already allowed for elsewhere, include for making good and reinstatement of the footpath outside 103 School Lane.</t>
  </si>
  <si>
    <t>Allow generally a clean up of the site to remove left over materials and disturbed areas.</t>
  </si>
  <si>
    <r>
      <t>2.0 Schedule of Work - Collection</t>
    </r>
    <r>
      <rPr>
        <sz val="10"/>
        <color indexed="10"/>
        <rFont val="Courier New"/>
        <family val="3"/>
      </rPr>
      <t xml:space="preserve"> </t>
    </r>
    <r>
      <rPr>
        <b/>
        <sz val="10"/>
        <color indexed="10"/>
        <rFont val="Courier New"/>
        <family val="3"/>
      </rPr>
      <t>(Do not edit)</t>
    </r>
  </si>
  <si>
    <t>ORMSKIRK BUS/RAIL FOOTPATH AND CYCLEWAY</t>
  </si>
  <si>
    <t>Job: P5950</t>
  </si>
  <si>
    <t>FOOTPATH REFURBISHMENT</t>
  </si>
  <si>
    <t>ORMSKIRK</t>
  </si>
  <si>
    <t>L39 2YN</t>
  </si>
  <si>
    <t>REV: 0 - 16.08.2019</t>
  </si>
  <si>
    <t>Prior to commencement the Contractor is to arrange their own photographic condition survey to all work areas surrounding the location of the works. Including but not limited to buildings and structures, other boundaries, fixtures and fittings, highways and hardstandings, utilities and services, trees and soft landscaping. A copy of this survey is to be provided to the CA and Employer at commencement of the contract, to be relied on should any dilapidation or claim arise over the course of the works.</t>
  </si>
  <si>
    <t>Works directly over or nearby to live services are to be undertaken in accordance with the utility providers working practices as closely as possible. The Contractor's approach generally with services must ensure, as a minimum, the access to or protection around existing services is not made any worse than it is in its existing arrangement across the site.</t>
  </si>
  <si>
    <t>Location: Refer to Tree Report and Methodology</t>
  </si>
  <si>
    <t>TREE REMOVAL / KNOTWEED WORKS SHALL MEAN</t>
  </si>
  <si>
    <t>Location: Refer to Knotweed Report and Methodology</t>
  </si>
  <si>
    <t>Allow for necessary temporary protection of retained trees in line with the required British Standard, or Planning conditions.</t>
  </si>
  <si>
    <t>Include to grub up and remove associated tree stumps and roots, as far as is practicable; 1) to not damage the roots of other retained trees, 2) to permit the proposed works to proceed. The removal should be timed so as to not adversely effect the stability of the ground conditions.</t>
  </si>
  <si>
    <t>Include to carefully and sympathetically cut back existing shrubs and bushes to permit the proposed works to proceed.</t>
  </si>
  <si>
    <t>Note: Knotweed works to be undertaken by suitably qualified person, to meet the requirements of the prepared treatment and removal methodology prepared.
The Employer will arrange prior treatment of Knotweed ahead of works commencing.</t>
  </si>
  <si>
    <t>GROUNDWORKS SHALL MEAN</t>
  </si>
  <si>
    <t>Location: Refer to drawing by Carr Faulkner Associates</t>
  </si>
  <si>
    <t>STRIP OUT AND REMOVAL SHALL MEAN</t>
  </si>
  <si>
    <t>Employer to arrange for Knotweed to have received chemical treatment prior to commencement.</t>
  </si>
  <si>
    <t>Allow to undertake excavation to firm strata for the proposed retaining boundary walls. Excavate to a minimum depth as required on Engineer's drawings.</t>
  </si>
  <si>
    <t xml:space="preserve">Carry out excavation works for the proposed footpath widening and retaining walls, to the areas illustrated on the drawings. Depth and width described in the Structural Engineer's design and information requirements. </t>
  </si>
  <si>
    <t>Contractor to allow to reinstate all items temporarily removed and relocated as part of the enabling works in item.</t>
  </si>
  <si>
    <t>Allow a Provisional Sum specifically for the correction of soft spots in the ground, identified from CBR testing. Expended only on the instruction of the CA.</t>
  </si>
  <si>
    <t>CONSTRUCT GABION RETAINING WALL SHALL MEAN</t>
  </si>
  <si>
    <t>Allow to construct proposed Gabion basket retaining wall to the Structural Engineer's drawings</t>
  </si>
  <si>
    <t>Linked with the groundworks in 2.3, allow to breakout existing hardstandings forming the footpath to be replaced, including kerb edgings, sub bases etc. all as necessary.</t>
  </si>
  <si>
    <t>Provisional sum = £5,000</t>
  </si>
  <si>
    <t>Contractor to allow for all sequencing and phasing of the works in the tender costs for management and programming of the works.</t>
  </si>
  <si>
    <t>FORMATION OF NEW FOOTPATHS SHALL MEAN</t>
  </si>
  <si>
    <t>Allow for forming the baskets, to suit the specification on the technical drawings.</t>
  </si>
  <si>
    <t>Allow for transport and handling of the specified stone fill material.</t>
  </si>
  <si>
    <t>Allow for formation of sub bases and compaction in minimum 100mm layers, or as specified in the technical specification on the tender drawings.</t>
  </si>
  <si>
    <t>Allow to spray the formation/exposed sub base with residual herbicide in accordance with manufacturer's recommendations.</t>
  </si>
  <si>
    <t>Supply and lay geotextile membrane over the proposed footpath area, to the specification listed on the drawings.</t>
  </si>
  <si>
    <t>2.6</t>
  </si>
  <si>
    <t>Note: Coordination of groundworks to coincide with the proposed buried services locations and required alterations, new routes and cables.</t>
  </si>
  <si>
    <t>NEW LIGHTING COLUMNS SHALL MEAN</t>
  </si>
  <si>
    <t>Note: Lighting columns are adopted by Lancashire County Council and so works need to be completed to the adoptable standard expected of the Authority.</t>
  </si>
  <si>
    <t>Allow to carefully disconnect and remove existing lighting column positions, as indicated.</t>
  </si>
  <si>
    <t>Allow to strip out existing redundant services serving previous lighting installation, including buried cables and ducting.</t>
  </si>
  <si>
    <t>Allow to supply and install new cable ducting to service the proposed new lighting column locations.</t>
  </si>
  <si>
    <t>Allow to lay new supply cable to serve all lighting positions.</t>
  </si>
  <si>
    <t>f</t>
  </si>
  <si>
    <t>Allow to supply and fit proposed 4m lighting columns.</t>
  </si>
  <si>
    <t>g</t>
  </si>
  <si>
    <t>Allow for the formation of kerb edgings set in haunching with support pegs, or as specified on the tender drawings.</t>
  </si>
  <si>
    <t>h</t>
  </si>
  <si>
    <t>Contractor to root fit the handrail into concrete pads, or as indicated on the drawings.</t>
  </si>
  <si>
    <t>Allow for the supply and fitting of the proposed vehicular bollards to the locations noted on the drawing.</t>
  </si>
  <si>
    <t>Allow for a £5,000 contingency. Expended only on the instruction of the CA.</t>
  </si>
  <si>
    <t>Allow to construct proposed footpath, setting out to be marked out and agreed with the Structural Engineer.</t>
  </si>
  <si>
    <t>Supply and lay proposed surface finish of footpath using NuFlex, or similar and approved, 50/50 mix buff stone / recycled tyres pours surface to all areas of proposed footpath.</t>
  </si>
  <si>
    <t>Allow for the supply and fitting of the proposed new handrail to the locations indicated on the drawings.</t>
  </si>
  <si>
    <t>Allow to isolate existing lighting columns.</t>
  </si>
  <si>
    <t>Allow to supply and fit specified lanterns, strictly Pilzeo LED, by Urbis Schredar.</t>
  </si>
  <si>
    <t>Allow for testing and commissioning as necessary.</t>
  </si>
  <si>
    <t>Allow for attendance of a road sweeper throughout the construction phase and final visit at completion.</t>
  </si>
  <si>
    <t>Unless already allowed for elsewhere, allow for the making good of any effected areas of the public highway and footpath.</t>
  </si>
  <si>
    <t>Necessary diversion signage to divert existing pedestrian and vehicular routes as necessary.</t>
  </si>
  <si>
    <t>Contractor to assess and allow for the strip out and removal of existing fixtures, fittings, handrails etc. pertinent to the successful undertaking of the works.</t>
  </si>
  <si>
    <t>NOTE: Consult with the Local Authority Tree Officer, arrange and attend site visits, as required by any Planning Conditions / Statutory requirements.</t>
  </si>
  <si>
    <t>Allow to carefully fell identified trees / groups of trees, on the relevant drawings.</t>
  </si>
  <si>
    <t>Allow for careful isolated cutting out, collection, bagging and disposal as contaminated waste, all existing growth of Knotweed vegetation.</t>
  </si>
  <si>
    <t>Allow for the application of CuTex Geomembrane, or similar and approved, to required areas in line with the recommendations of the management plan.</t>
  </si>
  <si>
    <t>Note: Groundworks and excavating soils to be undertaken with strict methodology and practices around Knotweed contamination and control of spread. Contractor to take the approach of keeping all excavated materials on the site to avoid costly disposal of contaminated soils, by back filling behind new retaining features. Excavations and soils to be completed using root barrier membranes as well as wheel washing of plant and machinery as it leaves the work area.</t>
  </si>
  <si>
    <t>Allow for undertaking CBR testing and reporting of results to the uncovered strata at periodic locations along the area of the proposed retaining wall. Allow for a minimum of 4 no. locations, to be agreed and liaised with the Structural Engineer.</t>
  </si>
  <si>
    <t>Allow for backfilling and grading earth to the embankment and effected areas, compacting to suit the levels of the site, or as directed by the Structural Engineer.</t>
  </si>
  <si>
    <t>All costs exclude VAT at the prevailing rate.</t>
  </si>
  <si>
    <t>Sub total (ex VAT)</t>
  </si>
  <si>
    <t>Total (ex VAT)</t>
  </si>
  <si>
    <t>£ (ex VAT)</t>
  </si>
  <si>
    <t>Rate (ex VAT)</t>
  </si>
  <si>
    <t>Note the maximum affordability envelope for this opportunity is £85,000 ex VAT and this is a pass / fail criteria</t>
  </si>
  <si>
    <t>SECTION 7 BILL OF QUANTITIES PRICED SECTION</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</si>
</sst>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_-;#,##0&quot;£&quot;\-"/>
    <numFmt numFmtId="165" formatCode="#,##0&quot;£&quot;_-;[Red]#,##0&quot;£&quot;\-"/>
    <numFmt numFmtId="166" formatCode="#,##0.00&quot;£&quot;_-;#,##0.00&quot;£&quot;\-"/>
    <numFmt numFmtId="167" formatCode="#,##0.00&quot;£&quot;_-;[Red]#,##0.00&quot;£&quot;\-"/>
    <numFmt numFmtId="168" formatCode="_-* #,##0&quot;£&quot;_-;_-* #,##0&quot;£&quot;\-;_-* &quot;-&quot;&quot;£&quot;_-;_-@_-"/>
    <numFmt numFmtId="169" formatCode="_-* #,##0_£_-;_-* #,##0_£\-;_-* &quot;-&quot;_£_-;_-@_-"/>
    <numFmt numFmtId="170" formatCode="_-* #,##0.00&quot;£&quot;_-;_-* #,##0.00&quot;£&quot;\-;_-* &quot;-&quot;??&quot;£&quot;_-;_-@_-"/>
    <numFmt numFmtId="171" formatCode="_-* #,##0.00_£_-;_-* #,##0.00_£\-;_-* &quot;-&quot;??_£_-;_-@_-"/>
    <numFmt numFmtId="172" formatCode="000"/>
    <numFmt numFmtId="173" formatCode="&quot;£ &quot;#,##0;\-&quot;£ &quot;#,##0"/>
    <numFmt numFmtId="174" formatCode="&quot;£ &quot;#,##0;[Red]\-&quot;£ &quot;#,##0"/>
    <numFmt numFmtId="175" formatCode="&quot;£ &quot;#,##0.00;\-&quot;£ &quot;#,##0.00"/>
    <numFmt numFmtId="176" formatCode="&quot;£ &quot;#,##0.00;[Red]\-&quot;£ &quot;#,##0.00"/>
    <numFmt numFmtId="177" formatCode="_-&quot;£ &quot;* #,##0_-;\-&quot;£ &quot;* #,##0_-;_-&quot;£ &quot;* &quot;-&quot;_-;_-@_-"/>
    <numFmt numFmtId="178" formatCode="_-&quot;£ &quot;* #,##0.00_-;\-&quot;£ &quot;* #,##0.00_-;_-&quot;£ &quot;* &quot;-&quot;??_-;_-@_-"/>
    <numFmt numFmtId="179" formatCode="dd/mmmm/yyyy"/>
    <numFmt numFmtId="180" formatCode="dd\ mmmm\ yyyy"/>
    <numFmt numFmtId="181" formatCode="mmmm\ yyyy"/>
    <numFmt numFmtId="182" formatCode="0\ \m\o\n\t\h\s"/>
    <numFmt numFmtId="183" formatCode="&quot;£&quot;#,##0_);[Red]\(&quot;£&quot;#,##0\)"/>
    <numFmt numFmtId="184" formatCode="#,##0_);[Red]\(#,##0\)"/>
    <numFmt numFmtId="185" formatCode="#,##0_);[Red]\(#,##0\);\-_)"/>
    <numFmt numFmtId="186" formatCode="dd\-mmmm\-yyyy"/>
    <numFmt numFmtId="187" formatCode="dd\ mm\ yy"/>
    <numFmt numFmtId="188" formatCode="0.0"/>
    <numFmt numFmtId="189" formatCode="0.E+00"/>
    <numFmt numFmtId="190" formatCode="&quot;Yes&quot;;&quot;Yes&quot;;&quot;No&quot;"/>
    <numFmt numFmtId="191" formatCode="&quot;True&quot;;&quot;True&quot;;&quot;False&quot;"/>
    <numFmt numFmtId="192" formatCode="&quot;On&quot;;&quot;On&quot;;&quot;Off&quot;"/>
    <numFmt numFmtId="193" formatCode="&quot;£&quot;#,##0.00"/>
    <numFmt numFmtId="194" formatCode="#,##0.0"/>
    <numFmt numFmtId="195" formatCode="#,##0.000"/>
    <numFmt numFmtId="196" formatCode="#,##0.0000"/>
    <numFmt numFmtId="197" formatCode="#,##0.00000"/>
    <numFmt numFmtId="198" formatCode="0.000"/>
    <numFmt numFmtId="199" formatCode="_-* #,##0.0_-;\-* #,##0.0_-;_-* &quot;-&quot;??_-;_-@_-"/>
    <numFmt numFmtId="200" formatCode="_-* #,##0_-;\-* #,##0_-;_-* &quot;-&quot;??_-;_-@_-"/>
    <numFmt numFmtId="201" formatCode="#,##0.0;[Red]\-#,##0.0"/>
    <numFmt numFmtId="202" formatCode="#,##0.000&quot;t&quot;"/>
    <numFmt numFmtId="203" formatCode="#,##0&quot;m²&quot;"/>
    <numFmt numFmtId="204" formatCode="#,##0&quot;nr&quot;"/>
    <numFmt numFmtId="205" formatCode="#,##0\ &quot;nr&quot;"/>
    <numFmt numFmtId="206" formatCode="#,##0\ &quot;m²&quot;"/>
    <numFmt numFmtId="207" formatCode="#,##0\ &quot;m³&quot;"/>
    <numFmt numFmtId="208" formatCode="#,##0\ &quot;t&quot;"/>
    <numFmt numFmtId="209" formatCode="&quot;£&quot;#,##0\ &quot;/m²&quot;"/>
    <numFmt numFmtId="210" formatCode="&quot;£&quot;#,##0\ &quot;/m&quot;"/>
    <numFmt numFmtId="211" formatCode="#,##0\ &quot;m&quot;"/>
    <numFmt numFmtId="212" formatCode="&quot;£&quot;#,##0\ &quot;/m³&quot;"/>
    <numFmt numFmtId="213" formatCode="&quot;£&quot;#,##0\ &quot;/nr&quot;"/>
    <numFmt numFmtId="214" formatCode="&quot;£&quot;#,##0\ &quot;each&quot;"/>
    <numFmt numFmtId="215" formatCode="#,##0.00;\-#,##0.00;"/>
    <numFmt numFmtId="216" formatCode="[$€-2]\ #,##0.00_);[Red]\([$€-2]\ #,##0.00\)"/>
    <numFmt numFmtId="217" formatCode="#,##0.00_ ;\-#,##0.00\ "/>
    <numFmt numFmtId="218" formatCode="0.0000"/>
    <numFmt numFmtId="219" formatCode="0."/>
    <numFmt numFmtId="220" formatCode="_(* #,##0_);_(* \(#,##0\);_(* &quot;-&quot;??_);_(@_)"/>
    <numFmt numFmtId="221" formatCode="&quot;£&quot;#,##0"/>
    <numFmt numFmtId="222" formatCode="0.0%"/>
  </numFmts>
  <fonts count="55">
    <font>
      <sz val="10"/>
      <name val="Courier New"/>
      <family val="3"/>
    </font>
    <font>
      <b/>
      <sz val="10"/>
      <name val="Arial"/>
      <family val="0"/>
    </font>
    <font>
      <i/>
      <sz val="10"/>
      <name val="Arial"/>
      <family val="0"/>
    </font>
    <font>
      <b/>
      <i/>
      <sz val="10"/>
      <name val="Arial"/>
      <family val="0"/>
    </font>
    <font>
      <sz val="10"/>
      <name val="Arial"/>
      <family val="2"/>
    </font>
    <font>
      <sz val="10"/>
      <name val="Courier"/>
      <family val="3"/>
    </font>
    <font>
      <u val="single"/>
      <sz val="7.5"/>
      <color indexed="36"/>
      <name val="Courier New"/>
      <family val="3"/>
    </font>
    <font>
      <u val="single"/>
      <sz val="7.5"/>
      <color indexed="12"/>
      <name val="Courier New"/>
      <family val="3"/>
    </font>
    <font>
      <b/>
      <sz val="20"/>
      <name val="Courier New"/>
      <family val="3"/>
    </font>
    <font>
      <b/>
      <sz val="16"/>
      <name val="Courier New"/>
      <family val="3"/>
    </font>
    <font>
      <b/>
      <u val="single"/>
      <sz val="20"/>
      <name val="Courier New"/>
      <family val="3"/>
    </font>
    <font>
      <b/>
      <sz val="10"/>
      <name val="Courier New"/>
      <family val="3"/>
    </font>
    <font>
      <b/>
      <sz val="18"/>
      <name val="Courier New"/>
      <family val="3"/>
    </font>
    <font>
      <sz val="18"/>
      <name val="Courier New"/>
      <family val="3"/>
    </font>
    <font>
      <sz val="20"/>
      <name val="Courier New"/>
      <family val="3"/>
    </font>
    <font>
      <b/>
      <sz val="12"/>
      <name val="Courier New"/>
      <family val="3"/>
    </font>
    <font>
      <u val="single"/>
      <sz val="10"/>
      <name val="Courier New"/>
      <family val="3"/>
    </font>
    <font>
      <sz val="10"/>
      <color indexed="10"/>
      <name val="Courier New"/>
      <family val="3"/>
    </font>
    <font>
      <b/>
      <sz val="10"/>
      <color indexed="10"/>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7"/>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Courier New"/>
      <family val="3"/>
    </font>
    <font>
      <b/>
      <sz val="10"/>
      <color rgb="FF00B05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1" fillId="0" borderId="0" applyNumberFormat="0" applyFill="0" applyBorder="0" applyAlignment="0" applyProtection="0"/>
    <xf numFmtId="4" fontId="0" fillId="0" borderId="0" applyFill="0" applyBorder="0" applyProtection="0">
      <alignment horizontal="right" textRotation="255"/>
    </xf>
    <xf numFmtId="4" fontId="0" fillId="0" borderId="0" applyFill="0" applyBorder="0" applyProtection="0">
      <alignment horizontal="right"/>
    </xf>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 fillId="0" borderId="0">
      <alignment/>
      <protection/>
    </xf>
    <xf numFmtId="0" fontId="4" fillId="0" borderId="0">
      <alignment/>
      <protection/>
    </xf>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1" fontId="0" fillId="0" borderId="0" applyFill="0" applyBorder="0" applyProtection="0">
      <alignment horizontal="center" textRotation="255"/>
    </xf>
    <xf numFmtId="1" fontId="0" fillId="0" borderId="0" applyFill="0" applyBorder="0" applyProtection="0">
      <alignment horizontal="center"/>
    </xf>
    <xf numFmtId="0" fontId="50" fillId="0" borderId="0" applyNumberFormat="0" applyFill="0" applyBorder="0" applyAlignment="0" applyProtection="0"/>
    <xf numFmtId="4" fontId="0" fillId="0" borderId="0" applyFill="0" applyBorder="0" applyProtection="0">
      <alignment horizontal="center" textRotation="255"/>
    </xf>
    <xf numFmtId="4" fontId="0" fillId="0" borderId="0" applyFill="0" applyBorder="0" applyProtection="0">
      <alignment horizontal="center"/>
    </xf>
    <xf numFmtId="0" fontId="51" fillId="0" borderId="9" applyNumberFormat="0" applyFill="0" applyAlignment="0" applyProtection="0"/>
    <xf numFmtId="0" fontId="52" fillId="0" borderId="0" applyNumberFormat="0" applyFill="0" applyBorder="0" applyAlignment="0" applyProtection="0"/>
  </cellStyleXfs>
  <cellXfs count="134">
    <xf numFmtId="0" fontId="0" fillId="0" borderId="0" xfId="0" applyAlignment="1">
      <alignment/>
    </xf>
    <xf numFmtId="0" fontId="0" fillId="0" borderId="0" xfId="0" applyFont="1" applyAlignment="1">
      <alignment/>
    </xf>
    <xf numFmtId="0" fontId="0" fillId="0" borderId="0" xfId="65" applyFont="1">
      <alignment/>
      <protection/>
    </xf>
    <xf numFmtId="0" fontId="8" fillId="0" borderId="0" xfId="65" applyFont="1" applyAlignment="1">
      <alignment horizontal="center"/>
      <protection/>
    </xf>
    <xf numFmtId="0" fontId="9" fillId="0" borderId="0" xfId="65" applyFont="1" applyAlignment="1">
      <alignment horizontal="center"/>
      <protection/>
    </xf>
    <xf numFmtId="0" fontId="10" fillId="0" borderId="0" xfId="65" applyFont="1" applyAlignment="1">
      <alignment horizontal="center"/>
      <protection/>
    </xf>
    <xf numFmtId="0" fontId="0" fillId="0" borderId="0" xfId="62" applyFont="1">
      <alignment/>
      <protection/>
    </xf>
    <xf numFmtId="0" fontId="11" fillId="0" borderId="0" xfId="65" applyFont="1">
      <alignment/>
      <protection/>
    </xf>
    <xf numFmtId="0" fontId="12" fillId="0" borderId="0" xfId="0" applyFont="1" applyAlignment="1">
      <alignment horizontal="center"/>
    </xf>
    <xf numFmtId="0" fontId="13" fillId="0" borderId="0" xfId="0" applyFont="1" applyAlignment="1">
      <alignment horizontal="center"/>
    </xf>
    <xf numFmtId="0" fontId="14" fillId="0" borderId="0" xfId="65" applyFont="1" applyAlignment="1">
      <alignment horizontal="center"/>
      <protection/>
    </xf>
    <xf numFmtId="0" fontId="0" fillId="0" borderId="0" xfId="62" applyFont="1" applyAlignment="1">
      <alignment horizontal="centerContinuous"/>
      <protection/>
    </xf>
    <xf numFmtId="0" fontId="0" fillId="0" borderId="0" xfId="65" applyFont="1" applyAlignment="1">
      <alignment horizontal="centerContinuous"/>
      <protection/>
    </xf>
    <xf numFmtId="180" fontId="0" fillId="0" borderId="0" xfId="65" applyNumberFormat="1" applyFont="1" applyAlignment="1">
      <alignment horizontal="centerContinuous"/>
      <protection/>
    </xf>
    <xf numFmtId="0" fontId="0" fillId="0" borderId="0" xfId="61" applyFont="1" applyAlignment="1">
      <alignment/>
    </xf>
    <xf numFmtId="179" fontId="0" fillId="0" borderId="0" xfId="65" applyNumberFormat="1" applyFont="1" applyAlignment="1">
      <alignment horizontal="centerContinuous"/>
      <protection/>
    </xf>
    <xf numFmtId="0" fontId="15" fillId="0" borderId="0" xfId="65" applyFont="1" applyAlignment="1">
      <alignment horizontal="center"/>
      <protection/>
    </xf>
    <xf numFmtId="0" fontId="14" fillId="0" borderId="0" xfId="65" applyFont="1" applyAlignment="1">
      <alignment horizontal="centerContinuous"/>
      <protection/>
    </xf>
    <xf numFmtId="0" fontId="0" fillId="0" borderId="0" xfId="65" applyFont="1" applyAlignment="1">
      <alignment horizontal="center"/>
      <protection/>
    </xf>
    <xf numFmtId="0" fontId="0" fillId="0" borderId="0" xfId="63" applyFont="1" applyBorder="1">
      <alignment/>
      <protection/>
    </xf>
    <xf numFmtId="1" fontId="0" fillId="0" borderId="0" xfId="71" applyFont="1" applyBorder="1" applyAlignment="1">
      <alignment horizontal="center" vertical="top"/>
    </xf>
    <xf numFmtId="1" fontId="0" fillId="0" borderId="0" xfId="71" applyFont="1" applyBorder="1">
      <alignment horizontal="center"/>
    </xf>
    <xf numFmtId="0" fontId="0" fillId="0" borderId="0" xfId="63" applyFont="1" applyBorder="1" applyAlignment="1">
      <alignment wrapText="1"/>
      <protection/>
    </xf>
    <xf numFmtId="1" fontId="0" fillId="0" borderId="0" xfId="71" applyFont="1" applyBorder="1" applyAlignment="1">
      <alignment horizontal="center"/>
    </xf>
    <xf numFmtId="4" fontId="0" fillId="0" borderId="0" xfId="74" applyFont="1" applyBorder="1" applyProtection="1">
      <alignment horizontal="center"/>
      <protection/>
    </xf>
    <xf numFmtId="0" fontId="0" fillId="0" borderId="10" xfId="63" applyFont="1" applyBorder="1">
      <alignment/>
      <protection/>
    </xf>
    <xf numFmtId="0" fontId="9" fillId="0" borderId="0" xfId="65" applyFont="1" applyAlignment="1">
      <alignment horizontal="right"/>
      <protection/>
    </xf>
    <xf numFmtId="4" fontId="0" fillId="0" borderId="0" xfId="48" applyFont="1" applyBorder="1">
      <alignment horizontal="right"/>
    </xf>
    <xf numFmtId="0" fontId="0" fillId="0" borderId="11" xfId="63" applyFont="1" applyBorder="1">
      <alignment/>
      <protection/>
    </xf>
    <xf numFmtId="1" fontId="0" fillId="0" borderId="12" xfId="71" applyFont="1" applyBorder="1" applyAlignment="1">
      <alignment horizontal="center" vertical="top"/>
    </xf>
    <xf numFmtId="1" fontId="0" fillId="0" borderId="12" xfId="71" applyFont="1" applyBorder="1">
      <alignment horizontal="center"/>
    </xf>
    <xf numFmtId="0" fontId="0" fillId="0" borderId="13" xfId="63" applyFont="1" applyBorder="1" applyAlignment="1">
      <alignment wrapText="1"/>
      <protection/>
    </xf>
    <xf numFmtId="1" fontId="0" fillId="0" borderId="12" xfId="71" applyFont="1" applyBorder="1" applyAlignment="1">
      <alignment horizontal="center"/>
    </xf>
    <xf numFmtId="1" fontId="0" fillId="0" borderId="14" xfId="71" applyFont="1" applyBorder="1">
      <alignment horizontal="center"/>
    </xf>
    <xf numFmtId="4" fontId="0" fillId="0" borderId="13" xfId="74" applyFont="1" applyBorder="1" applyProtection="1">
      <alignment horizontal="center"/>
      <protection/>
    </xf>
    <xf numFmtId="4" fontId="0" fillId="0" borderId="14" xfId="74" applyFont="1" applyBorder="1" applyProtection="1">
      <alignment horizontal="center"/>
      <protection/>
    </xf>
    <xf numFmtId="4" fontId="0" fillId="0" borderId="12" xfId="48" applyFont="1" applyBorder="1">
      <alignment horizontal="right"/>
    </xf>
    <xf numFmtId="0" fontId="0" fillId="0" borderId="15" xfId="63" applyFont="1" applyBorder="1">
      <alignment/>
      <protection/>
    </xf>
    <xf numFmtId="0" fontId="0" fillId="0" borderId="0" xfId="63" applyFont="1">
      <alignment/>
      <protection/>
    </xf>
    <xf numFmtId="1" fontId="0" fillId="0" borderId="16" xfId="71" applyFont="1" applyBorder="1">
      <alignment horizontal="center"/>
    </xf>
    <xf numFmtId="0" fontId="16" fillId="0" borderId="0" xfId="64" applyFont="1" applyBorder="1" applyAlignment="1">
      <alignment/>
      <protection/>
    </xf>
    <xf numFmtId="1" fontId="0" fillId="0" borderId="16" xfId="71" applyFont="1" applyBorder="1" applyAlignment="1">
      <alignment horizontal="center"/>
    </xf>
    <xf numFmtId="1" fontId="0" fillId="0" borderId="11" xfId="71" applyFont="1" applyBorder="1">
      <alignment horizontal="center"/>
    </xf>
    <xf numFmtId="4" fontId="0" fillId="0" borderId="11" xfId="74" applyFont="1" applyBorder="1" applyProtection="1">
      <alignment horizontal="center"/>
      <protection/>
    </xf>
    <xf numFmtId="4" fontId="0" fillId="0" borderId="16" xfId="48" applyFont="1" applyBorder="1">
      <alignment horizontal="right"/>
    </xf>
    <xf numFmtId="0" fontId="0" fillId="0" borderId="17" xfId="63" applyFont="1" applyBorder="1">
      <alignment/>
      <protection/>
    </xf>
    <xf numFmtId="0" fontId="0" fillId="0" borderId="17" xfId="66" applyFont="1" applyBorder="1">
      <alignment/>
      <protection/>
    </xf>
    <xf numFmtId="0" fontId="0" fillId="0" borderId="0" xfId="63" applyFont="1" applyAlignment="1">
      <alignment wrapText="1"/>
      <protection/>
    </xf>
    <xf numFmtId="0" fontId="16"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4" fontId="0" fillId="0" borderId="16" xfId="48" applyFont="1" applyBorder="1" applyAlignment="1">
      <alignment horizontal="right" vertical="top"/>
    </xf>
    <xf numFmtId="4" fontId="53" fillId="0" borderId="18" xfId="48" applyFont="1" applyBorder="1" applyAlignment="1">
      <alignment horizontal="right" vertical="top"/>
    </xf>
    <xf numFmtId="4" fontId="0" fillId="0" borderId="18" xfId="48" applyFont="1" applyBorder="1">
      <alignment horizontal="right"/>
    </xf>
    <xf numFmtId="0" fontId="0" fillId="0" borderId="19" xfId="63" applyFont="1" applyBorder="1">
      <alignment/>
      <protection/>
    </xf>
    <xf numFmtId="0" fontId="11" fillId="0" borderId="0" xfId="0" applyFont="1" applyAlignment="1">
      <alignment horizontal="right" wrapText="1"/>
    </xf>
    <xf numFmtId="4" fontId="0" fillId="0" borderId="0" xfId="74" applyFont="1" applyBorder="1" applyAlignment="1" applyProtection="1">
      <alignment horizontal="right"/>
      <protection/>
    </xf>
    <xf numFmtId="4" fontId="53" fillId="0" borderId="16" xfId="48" applyFont="1" applyBorder="1">
      <alignment horizontal="right"/>
    </xf>
    <xf numFmtId="0" fontId="11" fillId="0" borderId="0" xfId="0" applyFont="1" applyAlignment="1">
      <alignment wrapText="1"/>
    </xf>
    <xf numFmtId="0" fontId="54" fillId="0" borderId="0" xfId="0" applyFont="1" applyAlignment="1">
      <alignment horizontal="right" wrapText="1"/>
    </xf>
    <xf numFmtId="222" fontId="0" fillId="0" borderId="0" xfId="74" applyNumberFormat="1" applyFont="1" applyBorder="1" applyAlignment="1" applyProtection="1">
      <alignment horizontal="right"/>
      <protection/>
    </xf>
    <xf numFmtId="10" fontId="0" fillId="0" borderId="16" xfId="48" applyNumberFormat="1" applyFont="1" applyBorder="1">
      <alignment horizontal="right"/>
    </xf>
    <xf numFmtId="0" fontId="11" fillId="0" borderId="11" xfId="63" applyFont="1" applyBorder="1">
      <alignment/>
      <protection/>
    </xf>
    <xf numFmtId="1" fontId="11" fillId="0" borderId="0" xfId="71" applyFont="1" applyBorder="1" applyAlignment="1">
      <alignment horizontal="center" vertical="top"/>
    </xf>
    <xf numFmtId="1" fontId="11" fillId="0" borderId="16" xfId="71" applyFont="1" applyBorder="1">
      <alignment horizontal="center"/>
    </xf>
    <xf numFmtId="0" fontId="11" fillId="0" borderId="0" xfId="63" applyFont="1">
      <alignment/>
      <protection/>
    </xf>
    <xf numFmtId="0" fontId="0" fillId="0" borderId="0" xfId="0" applyFont="1" applyAlignment="1">
      <alignment horizontal="left" wrapText="1" indent="1"/>
    </xf>
    <xf numFmtId="0" fontId="0" fillId="0" borderId="0" xfId="0" applyFont="1" applyAlignment="1">
      <alignment horizontal="left" wrapText="1" indent="2"/>
    </xf>
    <xf numFmtId="0" fontId="0" fillId="0" borderId="20" xfId="63" applyFont="1" applyBorder="1">
      <alignment/>
      <protection/>
    </xf>
    <xf numFmtId="0" fontId="0" fillId="0" borderId="13" xfId="63" applyFont="1" applyBorder="1">
      <alignment/>
      <protection/>
    </xf>
    <xf numFmtId="1" fontId="0" fillId="0" borderId="13" xfId="71" applyFont="1" applyBorder="1" applyAlignment="1">
      <alignment horizontal="center" vertical="top"/>
    </xf>
    <xf numFmtId="1" fontId="0" fillId="0" borderId="13" xfId="71" applyFont="1" applyBorder="1">
      <alignment horizontal="center"/>
    </xf>
    <xf numFmtId="1" fontId="11" fillId="0" borderId="13" xfId="71" applyFont="1" applyBorder="1" applyAlignment="1">
      <alignment horizontal="right"/>
    </xf>
    <xf numFmtId="4" fontId="0" fillId="0" borderId="21" xfId="74" applyFont="1" applyBorder="1" applyProtection="1">
      <alignment horizontal="center"/>
      <protection/>
    </xf>
    <xf numFmtId="4" fontId="0" fillId="0" borderId="22" xfId="48" applyFont="1" applyBorder="1">
      <alignment horizontal="right"/>
    </xf>
    <xf numFmtId="1" fontId="0" fillId="0" borderId="0" xfId="71" applyFont="1" applyAlignment="1">
      <alignment horizontal="center"/>
    </xf>
    <xf numFmtId="4" fontId="0" fillId="0" borderId="0" xfId="48" applyFont="1">
      <alignment horizontal="right"/>
    </xf>
    <xf numFmtId="0" fontId="11" fillId="0" borderId="0" xfId="0" applyFont="1" applyAlignment="1">
      <alignment/>
    </xf>
    <xf numFmtId="0" fontId="0" fillId="0" borderId="23" xfId="0" applyBorder="1" applyAlignment="1">
      <alignment wrapText="1"/>
    </xf>
    <xf numFmtId="0" fontId="11" fillId="0" borderId="23" xfId="0" applyFont="1" applyBorder="1" applyAlignment="1">
      <alignment wrapText="1"/>
    </xf>
    <xf numFmtId="0" fontId="0" fillId="0" borderId="23" xfId="0" applyBorder="1" applyAlignment="1" quotePrefix="1">
      <alignment wrapText="1"/>
    </xf>
    <xf numFmtId="0" fontId="0" fillId="0" borderId="23" xfId="0" applyBorder="1" applyAlignment="1">
      <alignment/>
    </xf>
    <xf numFmtId="0" fontId="11" fillId="0" borderId="23" xfId="0" applyFont="1" applyBorder="1" applyAlignment="1">
      <alignment/>
    </xf>
    <xf numFmtId="0" fontId="0" fillId="0" borderId="23" xfId="0" applyBorder="1" applyAlignment="1" quotePrefix="1">
      <alignment/>
    </xf>
    <xf numFmtId="0" fontId="0" fillId="0" borderId="24" xfId="0" applyBorder="1" applyAlignment="1">
      <alignment/>
    </xf>
    <xf numFmtId="0" fontId="11" fillId="0" borderId="24" xfId="0" applyFont="1" applyBorder="1" applyAlignment="1">
      <alignment/>
    </xf>
    <xf numFmtId="0" fontId="0" fillId="0" borderId="24" xfId="0" applyBorder="1" applyAlignment="1" quotePrefix="1">
      <alignment/>
    </xf>
    <xf numFmtId="193" fontId="0" fillId="0" borderId="23" xfId="0" applyNumberFormat="1" applyBorder="1" applyAlignment="1">
      <alignment/>
    </xf>
    <xf numFmtId="0" fontId="0" fillId="0" borderId="23" xfId="0" applyFont="1" applyBorder="1" applyAlignment="1">
      <alignment wrapText="1"/>
    </xf>
    <xf numFmtId="193" fontId="0" fillId="0" borderId="23" xfId="0" applyNumberFormat="1" applyBorder="1" applyAlignment="1">
      <alignment vertical="top"/>
    </xf>
    <xf numFmtId="193" fontId="11" fillId="0" borderId="23" xfId="0" applyNumberFormat="1" applyFont="1" applyBorder="1" applyAlignment="1">
      <alignment vertical="top"/>
    </xf>
    <xf numFmtId="49" fontId="0" fillId="0" borderId="23" xfId="0" applyNumberFormat="1" applyBorder="1" applyAlignment="1">
      <alignment horizontal="center" vertical="top"/>
    </xf>
    <xf numFmtId="49" fontId="11" fillId="0" borderId="23" xfId="0" applyNumberFormat="1" applyFont="1" applyBorder="1" applyAlignment="1">
      <alignment horizontal="center" vertical="top"/>
    </xf>
    <xf numFmtId="0" fontId="0" fillId="0" borderId="24" xfId="0" applyBorder="1" applyAlignment="1" quotePrefix="1">
      <alignment/>
    </xf>
    <xf numFmtId="0" fontId="0" fillId="0" borderId="25" xfId="0" applyBorder="1" applyAlignment="1" quotePrefix="1">
      <alignment/>
    </xf>
    <xf numFmtId="193" fontId="11" fillId="0" borderId="23" xfId="0" applyNumberFormat="1" applyFont="1" applyBorder="1" applyAlignment="1">
      <alignment/>
    </xf>
    <xf numFmtId="49" fontId="11" fillId="0" borderId="26" xfId="0" applyNumberFormat="1" applyFont="1" applyBorder="1" applyAlignment="1">
      <alignment horizontal="center" vertical="top"/>
    </xf>
    <xf numFmtId="0" fontId="11" fillId="0" borderId="27" xfId="0" applyFont="1" applyBorder="1" applyAlignment="1">
      <alignment/>
    </xf>
    <xf numFmtId="193" fontId="53" fillId="0" borderId="23" xfId="0" applyNumberFormat="1" applyFont="1" applyBorder="1" applyAlignment="1">
      <alignment vertical="top"/>
    </xf>
    <xf numFmtId="193" fontId="0" fillId="0" borderId="23" xfId="0" applyNumberFormat="1" applyFont="1" applyBorder="1" applyAlignment="1">
      <alignment vertical="top"/>
    </xf>
    <xf numFmtId="0" fontId="0" fillId="0" borderId="0" xfId="0" applyFont="1" applyAlignment="1">
      <alignment vertical="top" wrapText="1"/>
    </xf>
    <xf numFmtId="4" fontId="0" fillId="0" borderId="16" xfId="74" applyFont="1" applyBorder="1" applyProtection="1">
      <alignment horizontal="center"/>
      <protection/>
    </xf>
    <xf numFmtId="0" fontId="11" fillId="0" borderId="0" xfId="0" applyFont="1" applyAlignment="1">
      <alignment vertical="top" wrapText="1"/>
    </xf>
    <xf numFmtId="49" fontId="0" fillId="0" borderId="23" xfId="0" applyNumberFormat="1" applyFont="1" applyBorder="1" applyAlignment="1">
      <alignment horizontal="center" vertical="top"/>
    </xf>
    <xf numFmtId="0" fontId="0" fillId="0" borderId="0" xfId="0" applyFont="1" applyAlignment="1">
      <alignment/>
    </xf>
    <xf numFmtId="0" fontId="0" fillId="0" borderId="24" xfId="0" applyFont="1" applyBorder="1" applyAlignment="1">
      <alignment/>
    </xf>
    <xf numFmtId="0" fontId="0" fillId="0" borderId="23" xfId="0" applyFont="1" applyBorder="1" applyAlignment="1">
      <alignment/>
    </xf>
    <xf numFmtId="4" fontId="11" fillId="0" borderId="23" xfId="0" applyNumberFormat="1" applyFont="1" applyBorder="1" applyAlignment="1">
      <alignment/>
    </xf>
    <xf numFmtId="4" fontId="0" fillId="0" borderId="23" xfId="0" applyNumberFormat="1" applyFont="1" applyBorder="1" applyAlignment="1">
      <alignment/>
    </xf>
    <xf numFmtId="193" fontId="0" fillId="0" borderId="23" xfId="0" applyNumberFormat="1" applyFont="1" applyBorder="1" applyAlignment="1">
      <alignment/>
    </xf>
    <xf numFmtId="9" fontId="0" fillId="0" borderId="23" xfId="0" applyNumberFormat="1" applyFont="1" applyBorder="1" applyAlignment="1">
      <alignment horizontal="right" wrapText="1"/>
    </xf>
    <xf numFmtId="0" fontId="0" fillId="0" borderId="23" xfId="0" applyFont="1" applyBorder="1" applyAlignment="1" quotePrefix="1">
      <alignment wrapText="1"/>
    </xf>
    <xf numFmtId="0" fontId="0" fillId="0" borderId="24" xfId="0" applyFont="1" applyBorder="1" applyAlignment="1" quotePrefix="1">
      <alignment/>
    </xf>
    <xf numFmtId="0" fontId="0" fillId="0" borderId="23" xfId="0" applyFont="1" applyBorder="1" applyAlignment="1" quotePrefix="1">
      <alignment/>
    </xf>
    <xf numFmtId="0" fontId="0" fillId="0" borderId="24" xfId="0" applyFont="1" applyBorder="1" applyAlignment="1" quotePrefix="1">
      <alignment/>
    </xf>
    <xf numFmtId="0" fontId="0" fillId="0" borderId="25" xfId="0" applyFont="1" applyBorder="1" applyAlignment="1" quotePrefix="1">
      <alignment/>
    </xf>
    <xf numFmtId="4" fontId="53" fillId="0" borderId="23" xfId="0" applyNumberFormat="1" applyFont="1" applyBorder="1" applyAlignment="1">
      <alignment/>
    </xf>
    <xf numFmtId="0" fontId="53" fillId="0" borderId="24" xfId="0" applyFont="1" applyBorder="1" applyAlignment="1">
      <alignment/>
    </xf>
    <xf numFmtId="0" fontId="0" fillId="0" borderId="23" xfId="0" applyBorder="1" applyAlignment="1">
      <alignment vertical="center" wrapText="1"/>
    </xf>
    <xf numFmtId="0" fontId="0" fillId="0" borderId="0" xfId="0" applyBorder="1" applyAlignment="1">
      <alignment/>
    </xf>
    <xf numFmtId="0" fontId="0" fillId="0" borderId="23" xfId="0" applyFont="1" applyBorder="1" applyAlignment="1">
      <alignment horizontal="left" wrapText="1"/>
    </xf>
    <xf numFmtId="0" fontId="0" fillId="0" borderId="0" xfId="0" applyFont="1" applyAlignment="1">
      <alignment wrapText="1"/>
    </xf>
    <xf numFmtId="49" fontId="0" fillId="0" borderId="0" xfId="65" applyNumberFormat="1" applyFont="1" applyAlignment="1">
      <alignment horizontal="center"/>
      <protection/>
    </xf>
    <xf numFmtId="49" fontId="0" fillId="0" borderId="0" xfId="65" applyNumberFormat="1" applyFont="1" applyAlignment="1">
      <alignment horizontal="center"/>
      <protection/>
    </xf>
    <xf numFmtId="4" fontId="0" fillId="0" borderId="0" xfId="48" applyFont="1" applyBorder="1" applyAlignment="1">
      <alignment horizontal="center"/>
    </xf>
    <xf numFmtId="0" fontId="0" fillId="0" borderId="0" xfId="63" applyFont="1" applyBorder="1" applyAlignment="1">
      <alignment wrapText="1"/>
      <protection/>
    </xf>
    <xf numFmtId="0" fontId="11" fillId="0" borderId="26" xfId="0" applyFont="1" applyBorder="1" applyAlignment="1">
      <alignment vertical="center" wrapText="1"/>
    </xf>
    <xf numFmtId="0" fontId="11" fillId="0" borderId="28" xfId="0" applyFont="1" applyBorder="1" applyAlignment="1">
      <alignment vertical="center"/>
    </xf>
    <xf numFmtId="193" fontId="11" fillId="0" borderId="26" xfId="0" applyNumberFormat="1" applyFont="1" applyBorder="1" applyAlignment="1">
      <alignment vertical="center"/>
    </xf>
    <xf numFmtId="49" fontId="11" fillId="0" borderId="26" xfId="0" applyNumberFormat="1" applyFont="1" applyBorder="1" applyAlignment="1">
      <alignment horizontal="center" vertical="center"/>
    </xf>
    <xf numFmtId="0" fontId="11" fillId="0" borderId="27" xfId="0" applyFont="1" applyBorder="1" applyAlignment="1">
      <alignment vertical="center"/>
    </xf>
    <xf numFmtId="4" fontId="11" fillId="0" borderId="26" xfId="0" applyNumberFormat="1" applyFont="1" applyBorder="1" applyAlignment="1">
      <alignment vertical="center" wrapText="1"/>
    </xf>
    <xf numFmtId="0" fontId="11" fillId="0" borderId="0" xfId="0" applyFont="1" applyAlignment="1">
      <alignment vertical="center"/>
    </xf>
    <xf numFmtId="4" fontId="0" fillId="0" borderId="16" xfId="48" applyFont="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tensions" xfId="47"/>
    <cellStyle name="Extensions_Preliminaries"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_Cover" xfId="61"/>
    <cellStyle name="Normal_Cover_1" xfId="62"/>
    <cellStyle name="Normal_Preliminaries" xfId="63"/>
    <cellStyle name="Normal_Pricing Notes" xfId="64"/>
    <cellStyle name="Normal_Sheet2" xfId="65"/>
    <cellStyle name="Normal_Trade Contractors Adjustment" xfId="66"/>
    <cellStyle name="Note" xfId="67"/>
    <cellStyle name="Output" xfId="68"/>
    <cellStyle name="Percent" xfId="69"/>
    <cellStyle name="Quants" xfId="70"/>
    <cellStyle name="Quants_Preliminaries" xfId="71"/>
    <cellStyle name="Title" xfId="72"/>
    <cellStyle name="Tonnes" xfId="73"/>
    <cellStyle name="Tonnes_Preliminaries"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HUNDER.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UNDER"/>
    </sheetNames>
    <sheetDataSet>
      <sheetData sheetId="0">
        <row r="28">
          <cell r="S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C5:H51"/>
  <sheetViews>
    <sheetView showGridLines="0" tabSelected="1" view="pageLayout" zoomScale="55" zoomScaleSheetLayoutView="55" zoomScalePageLayoutView="55" workbookViewId="0" topLeftCell="A7">
      <selection activeCell="F29" sqref="F29"/>
    </sheetView>
  </sheetViews>
  <sheetFormatPr defaultColWidth="9.00390625" defaultRowHeight="13.5"/>
  <cols>
    <col min="1" max="1" width="9.00390625" style="2" customWidth="1"/>
    <col min="2" max="2" width="5.625" style="2" customWidth="1"/>
    <col min="3" max="4" width="9.00390625" style="2" customWidth="1"/>
    <col min="5" max="5" width="14.375" style="2" customWidth="1"/>
    <col min="6" max="7" width="9.00390625" style="2" customWidth="1"/>
    <col min="8" max="8" width="14.375" style="2" customWidth="1"/>
    <col min="9" max="16384" width="9.00390625" style="2" customWidth="1"/>
  </cols>
  <sheetData>
    <row r="5" ht="13.5">
      <c r="E5" s="1"/>
    </row>
    <row r="6" ht="13.5">
      <c r="E6" s="1"/>
    </row>
    <row r="7" ht="73.5" customHeight="1">
      <c r="E7" s="1"/>
    </row>
    <row r="8" ht="27">
      <c r="E8" s="3" t="s">
        <v>94</v>
      </c>
    </row>
    <row r="9" ht="27">
      <c r="E9" s="3"/>
    </row>
    <row r="10" ht="21">
      <c r="E10" s="4"/>
    </row>
    <row r="11" ht="21">
      <c r="E11" s="4" t="s">
        <v>97</v>
      </c>
    </row>
    <row r="12" ht="21">
      <c r="E12" s="4" t="s">
        <v>98</v>
      </c>
    </row>
    <row r="13" ht="21">
      <c r="E13" s="4"/>
    </row>
    <row r="14" ht="21">
      <c r="E14" s="4"/>
    </row>
    <row r="15" ht="21">
      <c r="E15" s="4"/>
    </row>
    <row r="17" ht="27">
      <c r="E17" s="5"/>
    </row>
    <row r="18" ht="13.5">
      <c r="C18" s="6"/>
    </row>
    <row r="19" ht="13.5">
      <c r="C19" s="6"/>
    </row>
    <row r="20" ht="13.5">
      <c r="C20" s="6"/>
    </row>
    <row r="21" spans="3:5" ht="13.5">
      <c r="C21" s="6"/>
      <c r="E21" s="6"/>
    </row>
    <row r="22" spans="3:5" ht="4.5" customHeight="1">
      <c r="C22" s="6"/>
      <c r="E22" s="1"/>
    </row>
    <row r="23" spans="3:6" ht="21">
      <c r="C23" s="6"/>
      <c r="D23" s="7"/>
      <c r="E23" s="4" t="s">
        <v>167</v>
      </c>
      <c r="F23" s="7"/>
    </row>
    <row r="24" spans="3:6" ht="21">
      <c r="C24" s="6"/>
      <c r="D24" s="7"/>
      <c r="E24" s="4"/>
      <c r="F24" s="7"/>
    </row>
    <row r="25" spans="3:6" ht="21">
      <c r="C25" s="6"/>
      <c r="D25" s="7"/>
      <c r="E25" s="4" t="s">
        <v>46</v>
      </c>
      <c r="F25" s="7"/>
    </row>
    <row r="26" spans="3:6" ht="21">
      <c r="C26" s="6"/>
      <c r="D26" s="7"/>
      <c r="E26" s="4"/>
      <c r="F26" s="7"/>
    </row>
    <row r="27" spans="3:6" ht="21">
      <c r="C27" s="6"/>
      <c r="D27" s="7"/>
      <c r="E27" s="4"/>
      <c r="F27" s="7"/>
    </row>
    <row r="28" spans="3:6" ht="21">
      <c r="C28" s="6"/>
      <c r="D28" s="7"/>
      <c r="E28" s="4"/>
      <c r="F28" s="7"/>
    </row>
    <row r="29" spans="3:6" ht="21">
      <c r="C29" s="6"/>
      <c r="D29" s="7"/>
      <c r="E29" s="4"/>
      <c r="F29" s="7"/>
    </row>
    <row r="30" spans="3:6" ht="21">
      <c r="C30" s="6"/>
      <c r="D30" s="7"/>
      <c r="E30" s="4"/>
      <c r="F30" s="7"/>
    </row>
    <row r="31" spans="3:6" ht="21">
      <c r="C31" s="6"/>
      <c r="D31" s="7"/>
      <c r="E31" s="4"/>
      <c r="F31" s="7"/>
    </row>
    <row r="32" spans="3:6" ht="21">
      <c r="C32" s="6"/>
      <c r="D32" s="7"/>
      <c r="E32" s="4"/>
      <c r="F32" s="7"/>
    </row>
    <row r="33" spans="3:6" ht="31.5" customHeight="1">
      <c r="C33" s="6"/>
      <c r="D33" s="7"/>
      <c r="E33" s="4"/>
      <c r="F33" s="7"/>
    </row>
    <row r="34" spans="3:6" ht="31.5" customHeight="1">
      <c r="C34" s="6"/>
      <c r="D34" s="7"/>
      <c r="E34" s="4"/>
      <c r="F34" s="7"/>
    </row>
    <row r="35" spans="3:6" ht="31.5" customHeight="1">
      <c r="C35" s="6"/>
      <c r="D35" s="7"/>
      <c r="E35" s="4"/>
      <c r="F35" s="7"/>
    </row>
    <row r="36" spans="3:5" ht="31.5" customHeight="1">
      <c r="C36" s="6"/>
      <c r="E36" s="4" t="s">
        <v>95</v>
      </c>
    </row>
    <row r="37" spans="3:5" ht="27" customHeight="1">
      <c r="C37" s="6"/>
      <c r="E37" s="8"/>
    </row>
    <row r="38" spans="3:5" ht="11.25" customHeight="1">
      <c r="C38" s="6"/>
      <c r="E38" s="9"/>
    </row>
    <row r="39" spans="3:5" ht="28.5" customHeight="1">
      <c r="C39" s="6"/>
      <c r="E39" s="4" t="s">
        <v>96</v>
      </c>
    </row>
    <row r="40" spans="3:5" ht="28.5" customHeight="1">
      <c r="C40" s="6"/>
      <c r="E40" s="10"/>
    </row>
    <row r="41" spans="3:5" ht="28.5" customHeight="1">
      <c r="C41" s="6"/>
      <c r="E41" s="10"/>
    </row>
    <row r="42" spans="3:5" ht="28.5" customHeight="1">
      <c r="C42" s="6"/>
      <c r="E42" s="10"/>
    </row>
    <row r="43" spans="3:6" ht="67.5" customHeight="1">
      <c r="C43" s="11"/>
      <c r="D43" s="12"/>
      <c r="E43" s="10"/>
      <c r="F43" s="12"/>
    </row>
    <row r="44" spans="3:8" ht="13.5">
      <c r="C44" s="11"/>
      <c r="D44" s="13"/>
      <c r="E44" s="14"/>
      <c r="F44" s="15"/>
      <c r="G44" s="12"/>
      <c r="H44" s="12"/>
    </row>
    <row r="45" spans="3:8" ht="16.5">
      <c r="C45" s="11"/>
      <c r="D45" s="13"/>
      <c r="E45" s="16" t="s">
        <v>99</v>
      </c>
      <c r="F45" s="15"/>
      <c r="G45" s="12"/>
      <c r="H45" s="12"/>
    </row>
    <row r="46" ht="26.25">
      <c r="E46" s="17"/>
    </row>
    <row r="47" ht="26.25">
      <c r="E47" s="17"/>
    </row>
    <row r="48" spans="4:6" ht="23.25" customHeight="1">
      <c r="D48" s="122" t="s">
        <v>71</v>
      </c>
      <c r="E48" s="123"/>
      <c r="F48" s="123"/>
    </row>
    <row r="49" ht="13.5">
      <c r="E49" s="18"/>
    </row>
    <row r="50" ht="13.5">
      <c r="E50" s="18"/>
    </row>
    <row r="51" ht="13.5">
      <c r="E51" s="18"/>
    </row>
  </sheetData>
  <sheetProtection/>
  <mergeCells count="1">
    <mergeCell ref="D48:F48"/>
  </mergeCells>
  <printOptions horizontalCentered="1"/>
  <pageMargins left="0.7480314960629921" right="0.7480314960629921" top="0.984251968503937" bottom="0.7480314960629921" header="0.5118110236220472" footer="0.5118110236220472"/>
  <pageSetup fitToHeight="1" fitToWidth="1" horizontalDpi="600" verticalDpi="600" orientation="portrait" paperSize="9" scale="76" r:id="rId2"/>
  <headerFooter alignWithMargins="0">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J38"/>
  <sheetViews>
    <sheetView view="pageLayout" zoomScale="110" zoomScaleSheetLayoutView="100" zoomScalePageLayoutView="110" workbookViewId="0" topLeftCell="A10">
      <selection activeCell="D24" sqref="D24"/>
    </sheetView>
  </sheetViews>
  <sheetFormatPr defaultColWidth="9.00390625" defaultRowHeight="13.5" customHeight="1"/>
  <cols>
    <col min="1" max="1" width="0.2421875" style="28" customWidth="1"/>
    <col min="2" max="2" width="3.25390625" style="20" customWidth="1"/>
    <col min="3" max="3" width="0.2421875" style="39" customWidth="1"/>
    <col min="4" max="4" width="56.25390625" style="47" customWidth="1"/>
    <col min="5" max="5" width="4.875" style="75" customWidth="1"/>
    <col min="6" max="6" width="0.2421875" style="42" customWidth="1"/>
    <col min="7" max="7" width="6.125" style="24" customWidth="1"/>
    <col min="8" max="8" width="2.25390625" style="43" customWidth="1"/>
    <col min="9" max="9" width="11.75390625" style="76" customWidth="1"/>
    <col min="10" max="10" width="5.375" style="38" customWidth="1"/>
    <col min="11" max="16384" width="9.00390625" style="38" customWidth="1"/>
  </cols>
  <sheetData>
    <row r="1" spans="2:10" s="19" customFormat="1" ht="13.5" customHeight="1">
      <c r="B1" s="20"/>
      <c r="C1" s="21"/>
      <c r="D1" s="22"/>
      <c r="E1" s="23"/>
      <c r="F1" s="21"/>
      <c r="G1" s="24"/>
      <c r="H1" s="24"/>
      <c r="I1" s="124"/>
      <c r="J1" s="124"/>
    </row>
    <row r="2" spans="1:9" s="19" customFormat="1" ht="21">
      <c r="A2" s="25"/>
      <c r="B2" s="20"/>
      <c r="C2" s="21"/>
      <c r="D2" s="26"/>
      <c r="E2" s="23"/>
      <c r="F2" s="21"/>
      <c r="G2" s="24"/>
      <c r="H2" s="24"/>
      <c r="I2" s="27"/>
    </row>
    <row r="3" spans="2:10" ht="13.5" customHeight="1">
      <c r="B3" s="29"/>
      <c r="C3" s="30"/>
      <c r="D3" s="31"/>
      <c r="E3" s="32"/>
      <c r="F3" s="33"/>
      <c r="G3" s="34"/>
      <c r="H3" s="35"/>
      <c r="I3" s="36"/>
      <c r="J3" s="37"/>
    </row>
    <row r="4" spans="4:10" ht="13.5" customHeight="1">
      <c r="D4" s="40"/>
      <c r="E4" s="41"/>
      <c r="I4" s="44"/>
      <c r="J4" s="45"/>
    </row>
    <row r="5" spans="4:10" ht="13.5" customHeight="1">
      <c r="D5" s="22"/>
      <c r="E5" s="41"/>
      <c r="I5" s="133" t="s">
        <v>164</v>
      </c>
      <c r="J5" s="46"/>
    </row>
    <row r="6" spans="5:10" ht="5.25" customHeight="1">
      <c r="E6" s="41"/>
      <c r="I6" s="44"/>
      <c r="J6" s="45"/>
    </row>
    <row r="7" spans="4:10" ht="13.5" customHeight="1">
      <c r="D7" s="48" t="s">
        <v>18</v>
      </c>
      <c r="E7" s="41"/>
      <c r="I7" s="44"/>
      <c r="J7" s="45"/>
    </row>
    <row r="8" spans="4:10" ht="13.5" customHeight="1">
      <c r="D8" s="49"/>
      <c r="E8" s="41"/>
      <c r="I8" s="44"/>
      <c r="J8" s="45"/>
    </row>
    <row r="9" spans="4:10" ht="13.5">
      <c r="D9" s="100" t="s">
        <v>57</v>
      </c>
      <c r="E9" s="41"/>
      <c r="H9" s="101"/>
      <c r="I9" s="44"/>
      <c r="J9" s="45"/>
    </row>
    <row r="10" spans="4:10" ht="13.5" customHeight="1">
      <c r="D10" s="50"/>
      <c r="E10" s="41"/>
      <c r="I10" s="51"/>
      <c r="J10" s="45"/>
    </row>
    <row r="11" spans="4:10" ht="18.75" customHeight="1">
      <c r="D11" s="100" t="s">
        <v>42</v>
      </c>
      <c r="E11" s="41"/>
      <c r="I11" s="52">
        <f>'1.0 General Pricing Notes'!G21</f>
        <v>0</v>
      </c>
      <c r="J11" s="45"/>
    </row>
    <row r="12" spans="4:10" ht="13.5" customHeight="1">
      <c r="D12" s="102"/>
      <c r="E12" s="41"/>
      <c r="H12" s="101"/>
      <c r="I12" s="51"/>
      <c r="J12" s="45"/>
    </row>
    <row r="13" spans="4:10" ht="18.75" customHeight="1">
      <c r="D13" s="100" t="s">
        <v>93</v>
      </c>
      <c r="E13" s="41"/>
      <c r="H13" s="101"/>
      <c r="I13" s="52">
        <f>'2.0 Schedule of works'!G162</f>
        <v>10000</v>
      </c>
      <c r="J13" s="45"/>
    </row>
    <row r="14" spans="4:10" ht="14.25" customHeight="1">
      <c r="D14" s="100"/>
      <c r="E14" s="41"/>
      <c r="H14" s="101"/>
      <c r="I14" s="52"/>
      <c r="J14" s="45"/>
    </row>
    <row r="15" spans="4:10" ht="13.5" customHeight="1">
      <c r="D15" s="50"/>
      <c r="E15" s="41"/>
      <c r="I15" s="51"/>
      <c r="J15" s="45"/>
    </row>
    <row r="16" spans="4:10" ht="13.5" customHeight="1">
      <c r="D16" s="49"/>
      <c r="E16" s="41"/>
      <c r="I16" s="44"/>
      <c r="J16" s="45"/>
    </row>
    <row r="17" spans="4:10" ht="13.5" customHeight="1">
      <c r="D17" s="49"/>
      <c r="E17" s="41"/>
      <c r="I17" s="44"/>
      <c r="J17" s="45"/>
    </row>
    <row r="18" spans="4:10" ht="13.5" customHeight="1">
      <c r="D18" s="49"/>
      <c r="E18" s="41"/>
      <c r="I18" s="53"/>
      <c r="J18" s="54"/>
    </row>
    <row r="19" spans="4:10" ht="13.5" customHeight="1">
      <c r="D19" s="55" t="s">
        <v>162</v>
      </c>
      <c r="E19" s="41"/>
      <c r="G19" s="56"/>
      <c r="H19" s="43" t="s">
        <v>9</v>
      </c>
      <c r="I19" s="57">
        <f>SUM(I9:I16)</f>
        <v>10000</v>
      </c>
      <c r="J19" s="45"/>
    </row>
    <row r="20" spans="4:10" ht="13.5" customHeight="1">
      <c r="D20" s="58"/>
      <c r="E20" s="41"/>
      <c r="G20" s="56"/>
      <c r="I20" s="44"/>
      <c r="J20" s="45"/>
    </row>
    <row r="21" spans="4:10" ht="13.5" customHeight="1">
      <c r="D21" s="59" t="s">
        <v>44</v>
      </c>
      <c r="E21" s="41"/>
      <c r="G21" s="60"/>
      <c r="H21" s="43" t="s">
        <v>9</v>
      </c>
      <c r="I21" s="61">
        <v>0</v>
      </c>
      <c r="J21" s="45"/>
    </row>
    <row r="22" spans="4:10" ht="13.5" customHeight="1">
      <c r="D22" s="55"/>
      <c r="E22" s="41"/>
      <c r="G22" s="56"/>
      <c r="I22" s="53"/>
      <c r="J22" s="54"/>
    </row>
    <row r="23" spans="4:10" ht="13.5" customHeight="1">
      <c r="D23" s="49"/>
      <c r="E23" s="41"/>
      <c r="G23" s="56"/>
      <c r="I23" s="44"/>
      <c r="J23" s="45"/>
    </row>
    <row r="24" spans="4:10" ht="13.5" customHeight="1">
      <c r="D24" s="55" t="s">
        <v>163</v>
      </c>
      <c r="E24" s="41"/>
      <c r="G24" s="56"/>
      <c r="H24" s="43" t="s">
        <v>9</v>
      </c>
      <c r="I24" s="57">
        <f>(I19*I21)+I19</f>
        <v>10000</v>
      </c>
      <c r="J24" s="45"/>
    </row>
    <row r="25" spans="4:10" ht="13.5" customHeight="1">
      <c r="D25" s="49"/>
      <c r="E25" s="41"/>
      <c r="I25" s="44"/>
      <c r="J25" s="45"/>
    </row>
    <row r="26" spans="1:10" s="65" customFormat="1" ht="13.5" customHeight="1">
      <c r="A26" s="62"/>
      <c r="B26" s="63"/>
      <c r="C26" s="64"/>
      <c r="D26" s="49"/>
      <c r="E26" s="41"/>
      <c r="F26" s="42"/>
      <c r="G26" s="24"/>
      <c r="H26" s="43"/>
      <c r="I26" s="44"/>
      <c r="J26" s="45"/>
    </row>
    <row r="27" spans="4:10" ht="13.5" customHeight="1">
      <c r="D27" s="49"/>
      <c r="E27" s="41"/>
      <c r="I27" s="44"/>
      <c r="J27" s="45"/>
    </row>
    <row r="28" spans="4:10" ht="13.5" customHeight="1">
      <c r="D28" s="121" t="s">
        <v>161</v>
      </c>
      <c r="E28" s="41"/>
      <c r="I28" s="44"/>
      <c r="J28" s="45"/>
    </row>
    <row r="29" spans="4:10" ht="13.5" customHeight="1">
      <c r="D29" s="49"/>
      <c r="E29" s="41"/>
      <c r="I29" s="44"/>
      <c r="J29" s="45"/>
    </row>
    <row r="30" spans="4:10" ht="13.5" customHeight="1">
      <c r="D30" s="66"/>
      <c r="E30" s="41"/>
      <c r="I30" s="44"/>
      <c r="J30" s="45"/>
    </row>
    <row r="31" spans="4:10" ht="13.5" customHeight="1">
      <c r="D31" s="66"/>
      <c r="E31" s="41"/>
      <c r="I31" s="44"/>
      <c r="J31" s="45"/>
    </row>
    <row r="32" spans="4:10" ht="13.5" customHeight="1">
      <c r="D32" s="67"/>
      <c r="E32" s="41"/>
      <c r="I32" s="44"/>
      <c r="J32" s="45"/>
    </row>
    <row r="33" spans="4:10" ht="13.5" customHeight="1">
      <c r="D33" s="67"/>
      <c r="E33" s="41"/>
      <c r="I33" s="44"/>
      <c r="J33" s="45"/>
    </row>
    <row r="34" spans="4:10" ht="13.5" customHeight="1">
      <c r="D34" s="67"/>
      <c r="E34" s="41"/>
      <c r="I34" s="44"/>
      <c r="J34" s="45"/>
    </row>
    <row r="35" spans="4:10" ht="13.5" customHeight="1">
      <c r="D35" s="49"/>
      <c r="E35" s="41"/>
      <c r="I35" s="44"/>
      <c r="J35" s="68"/>
    </row>
    <row r="36" spans="1:10" ht="13.5" customHeight="1">
      <c r="A36" s="69"/>
      <c r="B36" s="70"/>
      <c r="C36" s="71"/>
      <c r="D36" s="31"/>
      <c r="E36" s="72" t="s">
        <v>6</v>
      </c>
      <c r="F36" s="71"/>
      <c r="G36" s="34"/>
      <c r="H36" s="35"/>
      <c r="I36" s="36">
        <f>SUM(I24)</f>
        <v>10000</v>
      </c>
      <c r="J36" s="37"/>
    </row>
    <row r="37" spans="1:10" ht="13.5" customHeight="1">
      <c r="A37" s="19"/>
      <c r="C37" s="21"/>
      <c r="D37" s="22"/>
      <c r="E37" s="23"/>
      <c r="F37" s="21"/>
      <c r="I37" s="44"/>
      <c r="J37" s="45"/>
    </row>
    <row r="38" spans="1:10" ht="48" customHeight="1">
      <c r="A38" s="19"/>
      <c r="C38" s="21"/>
      <c r="D38" s="125" t="s">
        <v>166</v>
      </c>
      <c r="E38" s="23"/>
      <c r="F38" s="21"/>
      <c r="H38" s="73"/>
      <c r="I38" s="74"/>
      <c r="J38" s="68"/>
    </row>
  </sheetData>
  <sheetProtection/>
  <mergeCells count="1">
    <mergeCell ref="I1:J1"/>
  </mergeCells>
  <printOptions horizontalCentered="1"/>
  <pageMargins left="0.7" right="0.7" top="0.75" bottom="0.75" header="0.3" footer="0.3"/>
  <pageSetup fitToHeight="0" horizontalDpi="600" verticalDpi="600" orientation="portrait" paperSize="9" scale="90" r:id="rId1"/>
  <headerFooter alignWithMargins="0">
    <oddHeader>&amp;C&amp;"Arial,Regular"ORMSKIRK BUS/RAIL FOOTPATH AND CYCLEWAY
SCHEDULE OF WORKS - SUMMARY PAGE</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view="pageLayout" zoomScale="110" zoomScaleSheetLayoutView="85" zoomScalePageLayoutView="110" workbookViewId="0" topLeftCell="A13">
      <selection activeCell="G1" sqref="C1:G1"/>
    </sheetView>
  </sheetViews>
  <sheetFormatPr defaultColWidth="8.00390625" defaultRowHeight="13.5"/>
  <cols>
    <col min="1" max="1" width="4.25390625" style="91" customWidth="1"/>
    <col min="2" max="2" width="0" style="0" hidden="1" customWidth="1"/>
    <col min="3" max="3" width="54.375" style="78" customWidth="1"/>
    <col min="4" max="5" width="6.625" style="84" customWidth="1"/>
    <col min="6" max="6" width="7.875" style="81" bestFit="1" customWidth="1"/>
    <col min="7" max="7" width="12.75390625" style="87" bestFit="1" customWidth="1"/>
    <col min="8" max="9" width="8.00390625" style="0" customWidth="1"/>
    <col min="10" max="10" width="9.875" style="0" bestFit="1" customWidth="1"/>
  </cols>
  <sheetData>
    <row r="1" spans="1:7" s="77" customFormat="1" ht="40.5">
      <c r="A1" s="96"/>
      <c r="B1" s="97" t="s">
        <v>1</v>
      </c>
      <c r="C1" s="126" t="s">
        <v>2</v>
      </c>
      <c r="D1" s="127" t="s">
        <v>3</v>
      </c>
      <c r="E1" s="127" t="s">
        <v>4</v>
      </c>
      <c r="F1" s="126" t="s">
        <v>165</v>
      </c>
      <c r="G1" s="128" t="s">
        <v>164</v>
      </c>
    </row>
    <row r="3" spans="1:7" s="77" customFormat="1" ht="13.5">
      <c r="A3" s="92" t="s">
        <v>7</v>
      </c>
      <c r="C3" s="79" t="s">
        <v>0</v>
      </c>
      <c r="D3" s="85"/>
      <c r="E3" s="85"/>
      <c r="F3" s="82"/>
      <c r="G3" s="95">
        <f>IF(D3&gt;0,D3*F3,"")</f>
      </c>
    </row>
    <row r="4" ht="13.5">
      <c r="G4" s="89"/>
    </row>
    <row r="5" spans="1:7" ht="40.5">
      <c r="A5" s="91" t="s">
        <v>19</v>
      </c>
      <c r="C5" s="78" t="s">
        <v>41</v>
      </c>
      <c r="G5" s="89">
        <v>0</v>
      </c>
    </row>
    <row r="6" spans="1:7" ht="54">
      <c r="A6" s="91" t="s">
        <v>20</v>
      </c>
      <c r="C6" s="78" t="s">
        <v>65</v>
      </c>
      <c r="G6" s="89">
        <v>0</v>
      </c>
    </row>
    <row r="7" spans="1:7" ht="81">
      <c r="A7" s="91" t="s">
        <v>21</v>
      </c>
      <c r="C7" s="78" t="s">
        <v>40</v>
      </c>
      <c r="G7" s="89">
        <v>0</v>
      </c>
    </row>
    <row r="8" spans="1:7" ht="27">
      <c r="A8" s="91" t="s">
        <v>22</v>
      </c>
      <c r="C8" s="78" t="s">
        <v>45</v>
      </c>
      <c r="G8" s="89">
        <v>0</v>
      </c>
    </row>
    <row r="9" spans="1:7" ht="27">
      <c r="A9" s="91" t="s">
        <v>23</v>
      </c>
      <c r="C9" s="78" t="s">
        <v>55</v>
      </c>
      <c r="G9" s="89">
        <v>0</v>
      </c>
    </row>
    <row r="10" spans="1:7" ht="40.5">
      <c r="A10" s="91" t="s">
        <v>24</v>
      </c>
      <c r="C10" s="78" t="s">
        <v>39</v>
      </c>
      <c r="G10" s="89">
        <v>0</v>
      </c>
    </row>
    <row r="11" spans="1:7" ht="27">
      <c r="A11" s="91" t="s">
        <v>25</v>
      </c>
      <c r="C11" s="78" t="s">
        <v>38</v>
      </c>
      <c r="G11" s="89">
        <v>0</v>
      </c>
    </row>
    <row r="12" spans="1:7" ht="54">
      <c r="A12" s="91" t="s">
        <v>26</v>
      </c>
      <c r="C12" s="78" t="s">
        <v>56</v>
      </c>
      <c r="G12" s="89">
        <v>0</v>
      </c>
    </row>
    <row r="13" spans="1:7" ht="67.5">
      <c r="A13" s="91" t="s">
        <v>27</v>
      </c>
      <c r="C13" s="118" t="s">
        <v>37</v>
      </c>
      <c r="G13" s="89">
        <v>0</v>
      </c>
    </row>
    <row r="14" spans="1:7" ht="67.5">
      <c r="A14" s="91" t="s">
        <v>28</v>
      </c>
      <c r="C14" s="78" t="s">
        <v>36</v>
      </c>
      <c r="G14" s="89">
        <v>0</v>
      </c>
    </row>
    <row r="15" spans="1:7" ht="67.5">
      <c r="A15" s="91" t="s">
        <v>29</v>
      </c>
      <c r="C15" s="78" t="s">
        <v>35</v>
      </c>
      <c r="G15" s="89">
        <v>0</v>
      </c>
    </row>
    <row r="16" spans="1:7" ht="54">
      <c r="A16" s="91" t="s">
        <v>30</v>
      </c>
      <c r="C16" s="78" t="s">
        <v>70</v>
      </c>
      <c r="G16" s="89">
        <v>0</v>
      </c>
    </row>
    <row r="17" spans="3:7" ht="13.5">
      <c r="C17" s="80"/>
      <c r="D17" s="86"/>
      <c r="F17" s="83"/>
      <c r="G17" s="87">
        <f>IF(D17&gt;0,D17*F17,"")</f>
      </c>
    </row>
    <row r="18" spans="1:3" ht="13.5">
      <c r="A18" s="92"/>
      <c r="B18" s="77"/>
      <c r="C18" s="79" t="s">
        <v>10</v>
      </c>
    </row>
    <row r="19" spans="3:7" ht="13.5">
      <c r="C19" s="78" t="s">
        <v>11</v>
      </c>
      <c r="G19" s="87">
        <f>SUM(G2:G16)</f>
        <v>0</v>
      </c>
    </row>
    <row r="20" ht="13.5">
      <c r="E20" s="119"/>
    </row>
    <row r="21" spans="3:7" ht="13.5">
      <c r="C21" s="80"/>
      <c r="D21" s="93" t="s">
        <v>5</v>
      </c>
      <c r="E21" s="94"/>
      <c r="F21" s="83"/>
      <c r="G21" s="87">
        <f>SUM(G19:G19)</f>
        <v>0</v>
      </c>
    </row>
  </sheetData>
  <sheetProtection/>
  <printOptions horizontalCentered="1"/>
  <pageMargins left="0.7" right="0.7" top="0.75" bottom="0.75" header="0.3" footer="0.3"/>
  <pageSetup fitToHeight="0" fitToWidth="1" horizontalDpi="600" verticalDpi="600" orientation="portrait" paperSize="9" scale="88" r:id="rId1"/>
  <headerFooter alignWithMargins="0">
    <oddHeader>&amp;C&amp;"Arial,Regular"ORMSKIRK BUS/RAIL FOOTPATH AND CYCLEWAY
SCHEDULE OF WORKS - 1.0 GENERAL PRICING NOTES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162"/>
  <sheetViews>
    <sheetView view="pageBreakPreview" zoomScaleSheetLayoutView="100" workbookViewId="0" topLeftCell="A19">
      <selection activeCell="F5" sqref="F5"/>
    </sheetView>
  </sheetViews>
  <sheetFormatPr defaultColWidth="8.00390625" defaultRowHeight="13.5"/>
  <cols>
    <col min="1" max="1" width="4.25390625" style="103" customWidth="1"/>
    <col min="2" max="2" width="0" style="104" hidden="1" customWidth="1"/>
    <col min="3" max="3" width="54.375" style="88" customWidth="1"/>
    <col min="4" max="5" width="6.625" style="105" customWidth="1"/>
    <col min="6" max="6" width="10.875" style="106" bestFit="1" customWidth="1"/>
    <col min="7" max="7" width="12.75390625" style="109" bestFit="1" customWidth="1"/>
    <col min="8" max="9" width="8.00390625" style="104" customWidth="1"/>
    <col min="10" max="10" width="9.875" style="104" bestFit="1" customWidth="1"/>
    <col min="11" max="16384" width="8.00390625" style="104" customWidth="1"/>
  </cols>
  <sheetData>
    <row r="1" spans="1:7" s="132" customFormat="1" ht="27">
      <c r="A1" s="129"/>
      <c r="B1" s="130" t="s">
        <v>1</v>
      </c>
      <c r="C1" s="126" t="s">
        <v>2</v>
      </c>
      <c r="D1" s="127" t="s">
        <v>3</v>
      </c>
      <c r="E1" s="127" t="s">
        <v>4</v>
      </c>
      <c r="F1" s="131" t="s">
        <v>165</v>
      </c>
      <c r="G1" s="128" t="s">
        <v>164</v>
      </c>
    </row>
    <row r="2" ht="13.5">
      <c r="F2" s="108"/>
    </row>
    <row r="3" spans="1:6" ht="13.5">
      <c r="A3" s="92" t="s">
        <v>8</v>
      </c>
      <c r="C3" s="79" t="s">
        <v>67</v>
      </c>
      <c r="F3" s="108"/>
    </row>
    <row r="4" spans="3:6" ht="67.5">
      <c r="C4" s="88" t="s">
        <v>66</v>
      </c>
      <c r="F4" s="108"/>
    </row>
    <row r="5" spans="3:6" ht="54">
      <c r="C5" s="88" t="s">
        <v>73</v>
      </c>
      <c r="F5" s="108"/>
    </row>
    <row r="6" spans="6:7" ht="13.5">
      <c r="F6" s="108"/>
      <c r="G6" s="99"/>
    </row>
    <row r="7" spans="1:7" s="77" customFormat="1" ht="13.5">
      <c r="A7" s="92" t="s">
        <v>43</v>
      </c>
      <c r="C7" s="79" t="s">
        <v>75</v>
      </c>
      <c r="D7" s="85"/>
      <c r="E7" s="85"/>
      <c r="F7" s="107"/>
      <c r="G7" s="90"/>
    </row>
    <row r="8" spans="6:7" ht="13.5">
      <c r="F8" s="108"/>
      <c r="G8" s="99"/>
    </row>
    <row r="9" spans="1:7" ht="148.5">
      <c r="A9" s="103" t="s">
        <v>47</v>
      </c>
      <c r="C9" s="88" t="s">
        <v>100</v>
      </c>
      <c r="F9" s="108"/>
      <c r="G9" s="99">
        <v>0</v>
      </c>
    </row>
    <row r="10" spans="6:7" ht="13.5">
      <c r="F10" s="108"/>
      <c r="G10" s="99"/>
    </row>
    <row r="11" spans="1:7" ht="40.5">
      <c r="A11" s="103" t="s">
        <v>48</v>
      </c>
      <c r="C11" s="88" t="s">
        <v>78</v>
      </c>
      <c r="F11" s="108"/>
      <c r="G11" s="99">
        <v>0</v>
      </c>
    </row>
    <row r="12" spans="3:7" ht="67.5">
      <c r="C12" s="88" t="s">
        <v>88</v>
      </c>
      <c r="F12" s="108"/>
      <c r="G12" s="99">
        <v>0</v>
      </c>
    </row>
    <row r="13" spans="3:7" ht="27">
      <c r="C13" s="88" t="s">
        <v>76</v>
      </c>
      <c r="F13" s="108"/>
      <c r="G13" s="99">
        <v>0</v>
      </c>
    </row>
    <row r="14" spans="3:7" ht="27">
      <c r="C14" s="88" t="s">
        <v>77</v>
      </c>
      <c r="F14" s="108"/>
      <c r="G14" s="99">
        <v>0</v>
      </c>
    </row>
    <row r="15" spans="3:7" ht="27">
      <c r="C15" s="88" t="s">
        <v>152</v>
      </c>
      <c r="F15" s="108"/>
      <c r="G15" s="99">
        <v>0</v>
      </c>
    </row>
    <row r="16" spans="6:7" ht="13.5">
      <c r="F16" s="108"/>
      <c r="G16" s="99"/>
    </row>
    <row r="17" spans="1:7" ht="54">
      <c r="A17" s="103" t="s">
        <v>51</v>
      </c>
      <c r="C17" s="88" t="s">
        <v>85</v>
      </c>
      <c r="F17" s="108"/>
      <c r="G17" s="99">
        <v>0</v>
      </c>
    </row>
    <row r="18" spans="3:7" ht="108">
      <c r="C18" s="88" t="s">
        <v>101</v>
      </c>
      <c r="F18" s="108"/>
      <c r="G18" s="99">
        <v>0</v>
      </c>
    </row>
    <row r="19" spans="6:7" ht="13.5">
      <c r="F19" s="108"/>
      <c r="G19" s="99"/>
    </row>
    <row r="20" spans="1:7" ht="13.5">
      <c r="A20" s="92" t="s">
        <v>49</v>
      </c>
      <c r="B20" s="77"/>
      <c r="C20" s="79" t="s">
        <v>111</v>
      </c>
      <c r="F20" s="108"/>
      <c r="G20" s="99"/>
    </row>
    <row r="21" spans="1:7" ht="13.5">
      <c r="A21" s="92"/>
      <c r="B21" s="77"/>
      <c r="C21" s="79"/>
      <c r="F21" s="108"/>
      <c r="G21" s="99"/>
    </row>
    <row r="22" spans="1:7" ht="54">
      <c r="A22" s="103" t="s">
        <v>47</v>
      </c>
      <c r="C22" s="88" t="s">
        <v>153</v>
      </c>
      <c r="F22" s="108"/>
      <c r="G22" s="99">
        <v>0</v>
      </c>
    </row>
    <row r="23" spans="6:7" ht="13.5">
      <c r="F23" s="108"/>
      <c r="G23" s="99"/>
    </row>
    <row r="24" spans="1:7" ht="54">
      <c r="A24" s="103" t="s">
        <v>48</v>
      </c>
      <c r="C24" s="88" t="s">
        <v>119</v>
      </c>
      <c r="F24" s="108"/>
      <c r="G24" s="99">
        <v>0</v>
      </c>
    </row>
    <row r="25" spans="6:7" ht="13.5">
      <c r="F25" s="108"/>
      <c r="G25" s="99"/>
    </row>
    <row r="26" spans="1:7" s="77" customFormat="1" ht="13.5">
      <c r="A26" s="92" t="s">
        <v>74</v>
      </c>
      <c r="C26" s="79" t="s">
        <v>103</v>
      </c>
      <c r="D26" s="85"/>
      <c r="E26" s="85"/>
      <c r="F26" s="107"/>
      <c r="G26" s="90"/>
    </row>
    <row r="27" spans="6:7" ht="13.5">
      <c r="F27" s="108"/>
      <c r="G27" s="99"/>
    </row>
    <row r="28" spans="3:7" ht="13.5">
      <c r="C28" s="88" t="s">
        <v>102</v>
      </c>
      <c r="F28" s="108"/>
      <c r="G28" s="99"/>
    </row>
    <row r="29" spans="3:7" ht="13.5">
      <c r="C29" s="88" t="s">
        <v>104</v>
      </c>
      <c r="F29" s="108"/>
      <c r="G29" s="99"/>
    </row>
    <row r="30" spans="6:7" ht="13.5">
      <c r="F30" s="108"/>
      <c r="G30" s="99"/>
    </row>
    <row r="31" spans="3:7" ht="27">
      <c r="C31" s="88" t="s">
        <v>72</v>
      </c>
      <c r="F31" s="108"/>
      <c r="G31" s="99"/>
    </row>
    <row r="32" spans="3:7" ht="40.5">
      <c r="C32" s="88" t="s">
        <v>154</v>
      </c>
      <c r="F32" s="108"/>
      <c r="G32" s="99"/>
    </row>
    <row r="33" spans="3:7" ht="67.5">
      <c r="C33" s="88" t="s">
        <v>80</v>
      </c>
      <c r="F33" s="108"/>
      <c r="G33" s="99"/>
    </row>
    <row r="34" spans="3:7" ht="81">
      <c r="C34" s="88" t="s">
        <v>108</v>
      </c>
      <c r="F34" s="108"/>
      <c r="G34" s="99"/>
    </row>
    <row r="35" spans="6:7" ht="13.5">
      <c r="F35" s="108"/>
      <c r="G35" s="99"/>
    </row>
    <row r="36" spans="1:7" ht="40.5">
      <c r="A36" s="103" t="s">
        <v>47</v>
      </c>
      <c r="C36" s="88" t="s">
        <v>105</v>
      </c>
      <c r="F36" s="108"/>
      <c r="G36" s="99">
        <v>0</v>
      </c>
    </row>
    <row r="37" spans="1:7" ht="27">
      <c r="A37" s="103" t="s">
        <v>48</v>
      </c>
      <c r="C37" s="88" t="s">
        <v>155</v>
      </c>
      <c r="F37" s="108"/>
      <c r="G37" s="99">
        <v>0</v>
      </c>
    </row>
    <row r="38" spans="1:7" ht="81">
      <c r="A38" s="103" t="s">
        <v>59</v>
      </c>
      <c r="C38" s="88" t="s">
        <v>106</v>
      </c>
      <c r="F38" s="108"/>
      <c r="G38" s="99">
        <v>0</v>
      </c>
    </row>
    <row r="39" spans="1:7" ht="27">
      <c r="A39" s="103" t="s">
        <v>60</v>
      </c>
      <c r="C39" s="88" t="s">
        <v>79</v>
      </c>
      <c r="F39" s="108"/>
      <c r="G39" s="99">
        <v>0</v>
      </c>
    </row>
    <row r="40" spans="1:7" ht="40.5">
      <c r="A40" s="103" t="s">
        <v>61</v>
      </c>
      <c r="C40" s="88" t="s">
        <v>107</v>
      </c>
      <c r="F40" s="108"/>
      <c r="G40" s="99">
        <v>0</v>
      </c>
    </row>
    <row r="41" spans="6:7" ht="13.5">
      <c r="F41" s="108"/>
      <c r="G41" s="99"/>
    </row>
    <row r="42" spans="1:7" ht="40.5">
      <c r="A42" s="103" t="s">
        <v>51</v>
      </c>
      <c r="C42" s="88" t="s">
        <v>156</v>
      </c>
      <c r="F42" s="108"/>
      <c r="G42" s="99">
        <v>0</v>
      </c>
    </row>
    <row r="43" spans="3:7" ht="27">
      <c r="C43" s="120" t="s">
        <v>112</v>
      </c>
      <c r="F43" s="108"/>
      <c r="G43" s="99"/>
    </row>
    <row r="44" spans="3:7" ht="13.5">
      <c r="C44" s="120"/>
      <c r="F44" s="108"/>
      <c r="G44" s="99"/>
    </row>
    <row r="45" spans="1:7" ht="40.5">
      <c r="A45" s="103" t="s">
        <v>52</v>
      </c>
      <c r="C45" s="120" t="s">
        <v>157</v>
      </c>
      <c r="F45" s="108"/>
      <c r="G45" s="99">
        <v>0</v>
      </c>
    </row>
    <row r="46" spans="6:7" ht="13.5">
      <c r="F46" s="108"/>
      <c r="G46" s="99"/>
    </row>
    <row r="47" spans="1:7" s="77" customFormat="1" ht="13.5">
      <c r="A47" s="92" t="s">
        <v>64</v>
      </c>
      <c r="C47" s="79" t="s">
        <v>109</v>
      </c>
      <c r="D47" s="85"/>
      <c r="E47" s="85"/>
      <c r="F47" s="107"/>
      <c r="G47" s="90"/>
    </row>
    <row r="48" spans="6:7" ht="13.5">
      <c r="F48" s="108"/>
      <c r="G48" s="99"/>
    </row>
    <row r="49" spans="3:7" ht="27">
      <c r="C49" s="88" t="s">
        <v>110</v>
      </c>
      <c r="F49" s="108"/>
      <c r="G49" s="99"/>
    </row>
    <row r="50" spans="3:7" ht="135">
      <c r="C50" s="88" t="s">
        <v>158</v>
      </c>
      <c r="F50" s="108"/>
      <c r="G50" s="99"/>
    </row>
    <row r="51" spans="6:7" ht="13.5">
      <c r="F51" s="108"/>
      <c r="G51" s="99"/>
    </row>
    <row r="52" spans="1:7" ht="67.5">
      <c r="A52" s="103" t="s">
        <v>47</v>
      </c>
      <c r="C52" s="88" t="s">
        <v>159</v>
      </c>
      <c r="F52" s="108"/>
      <c r="G52" s="99">
        <v>0</v>
      </c>
    </row>
    <row r="53" spans="6:7" ht="13.5">
      <c r="F53" s="108"/>
      <c r="G53" s="99"/>
    </row>
    <row r="54" spans="1:7" ht="13.5">
      <c r="A54" s="103" t="s">
        <v>48</v>
      </c>
      <c r="C54" s="88" t="s">
        <v>86</v>
      </c>
      <c r="F54" s="108"/>
      <c r="G54" s="99"/>
    </row>
    <row r="55" spans="1:7" ht="67.5">
      <c r="A55" s="103" t="s">
        <v>59</v>
      </c>
      <c r="C55" s="88" t="s">
        <v>114</v>
      </c>
      <c r="F55" s="108"/>
      <c r="G55" s="99">
        <v>0</v>
      </c>
    </row>
    <row r="56" spans="1:7" ht="40.5">
      <c r="A56" s="103" t="s">
        <v>60</v>
      </c>
      <c r="C56" s="88" t="s">
        <v>113</v>
      </c>
      <c r="F56" s="108"/>
      <c r="G56" s="99">
        <v>0</v>
      </c>
    </row>
    <row r="57" spans="1:7" ht="13.5">
      <c r="A57" s="103" t="s">
        <v>61</v>
      </c>
      <c r="C57" s="88" t="s">
        <v>87</v>
      </c>
      <c r="F57" s="108"/>
      <c r="G57" s="99">
        <v>0</v>
      </c>
    </row>
    <row r="58" spans="1:7" ht="54">
      <c r="A58" s="103" t="s">
        <v>62</v>
      </c>
      <c r="C58" s="88" t="s">
        <v>160</v>
      </c>
      <c r="F58" s="108"/>
      <c r="G58" s="99">
        <v>0</v>
      </c>
    </row>
    <row r="59" spans="6:7" ht="13.5">
      <c r="F59" s="108"/>
      <c r="G59" s="99"/>
    </row>
    <row r="60" spans="1:7" ht="54">
      <c r="A60" s="103" t="s">
        <v>51</v>
      </c>
      <c r="C60" s="88" t="s">
        <v>116</v>
      </c>
      <c r="F60" s="108"/>
      <c r="G60" s="99"/>
    </row>
    <row r="61" spans="3:7" ht="13.5">
      <c r="C61" s="88" t="s">
        <v>120</v>
      </c>
      <c r="F61" s="108"/>
      <c r="G61" s="98">
        <v>5000</v>
      </c>
    </row>
    <row r="62" spans="6:7" ht="13.5">
      <c r="F62" s="108"/>
      <c r="G62" s="99"/>
    </row>
    <row r="63" spans="1:7" s="77" customFormat="1" ht="13.5">
      <c r="A63" s="92" t="s">
        <v>68</v>
      </c>
      <c r="C63" s="79" t="s">
        <v>117</v>
      </c>
      <c r="D63" s="85"/>
      <c r="E63" s="85"/>
      <c r="F63" s="107"/>
      <c r="G63" s="90"/>
    </row>
    <row r="64" spans="6:7" ht="13.5">
      <c r="F64" s="108"/>
      <c r="G64" s="99"/>
    </row>
    <row r="65" spans="3:7" ht="27">
      <c r="C65" s="88" t="s">
        <v>110</v>
      </c>
      <c r="F65" s="108"/>
      <c r="G65" s="99"/>
    </row>
    <row r="66" spans="1:7" ht="27">
      <c r="A66" s="103" t="s">
        <v>47</v>
      </c>
      <c r="C66" s="88" t="s">
        <v>118</v>
      </c>
      <c r="F66" s="108"/>
      <c r="G66" s="99">
        <v>0</v>
      </c>
    </row>
    <row r="67" spans="1:7" ht="40.5">
      <c r="A67" s="103" t="s">
        <v>59</v>
      </c>
      <c r="C67" s="88" t="s">
        <v>121</v>
      </c>
      <c r="F67" s="108"/>
      <c r="G67" s="99">
        <v>0</v>
      </c>
    </row>
    <row r="68" spans="1:7" ht="27">
      <c r="A68" s="103" t="s">
        <v>60</v>
      </c>
      <c r="C68" s="88" t="s">
        <v>123</v>
      </c>
      <c r="F68" s="108"/>
      <c r="G68" s="99">
        <v>0</v>
      </c>
    </row>
    <row r="69" spans="1:7" ht="27">
      <c r="A69" s="103" t="s">
        <v>61</v>
      </c>
      <c r="C69" s="88" t="s">
        <v>124</v>
      </c>
      <c r="F69" s="108"/>
      <c r="G69" s="99">
        <v>0</v>
      </c>
    </row>
    <row r="70" spans="6:7" ht="13.5">
      <c r="F70" s="108"/>
      <c r="G70" s="99"/>
    </row>
    <row r="71" spans="1:7" s="77" customFormat="1" ht="13.5">
      <c r="A71" s="92" t="s">
        <v>128</v>
      </c>
      <c r="C71" s="79" t="s">
        <v>122</v>
      </c>
      <c r="D71" s="85"/>
      <c r="E71" s="85"/>
      <c r="F71" s="107"/>
      <c r="G71" s="90"/>
    </row>
    <row r="72" spans="6:7" ht="13.5">
      <c r="F72" s="108"/>
      <c r="G72" s="99"/>
    </row>
    <row r="73" spans="3:7" ht="27">
      <c r="C73" s="88" t="s">
        <v>110</v>
      </c>
      <c r="F73" s="108"/>
      <c r="G73" s="99"/>
    </row>
    <row r="74" spans="3:7" ht="40.5">
      <c r="C74" s="88" t="s">
        <v>129</v>
      </c>
      <c r="F74" s="108"/>
      <c r="G74" s="99"/>
    </row>
    <row r="75" spans="6:7" ht="13.5">
      <c r="F75" s="108"/>
      <c r="G75" s="99"/>
    </row>
    <row r="76" spans="1:7" ht="40.5">
      <c r="A76" s="103" t="s">
        <v>47</v>
      </c>
      <c r="C76" s="88" t="s">
        <v>144</v>
      </c>
      <c r="F76" s="108"/>
      <c r="G76" s="99">
        <v>0</v>
      </c>
    </row>
    <row r="77" spans="1:7" ht="40.5">
      <c r="A77" s="103" t="s">
        <v>59</v>
      </c>
      <c r="C77" s="88" t="s">
        <v>126</v>
      </c>
      <c r="F77" s="108"/>
      <c r="G77" s="99">
        <v>0</v>
      </c>
    </row>
    <row r="78" spans="1:7" ht="40.5">
      <c r="A78" s="103" t="s">
        <v>60</v>
      </c>
      <c r="C78" s="88" t="s">
        <v>139</v>
      </c>
      <c r="F78" s="108"/>
      <c r="G78" s="99">
        <v>0</v>
      </c>
    </row>
    <row r="79" spans="1:7" ht="40.5">
      <c r="A79" s="103" t="s">
        <v>61</v>
      </c>
      <c r="C79" s="88" t="s">
        <v>127</v>
      </c>
      <c r="F79" s="108"/>
      <c r="G79" s="99">
        <v>0</v>
      </c>
    </row>
    <row r="80" spans="1:7" ht="40.5">
      <c r="A80" s="103" t="s">
        <v>62</v>
      </c>
      <c r="C80" s="88" t="s">
        <v>125</v>
      </c>
      <c r="F80" s="108"/>
      <c r="G80" s="99">
        <v>0</v>
      </c>
    </row>
    <row r="81" spans="1:7" ht="54">
      <c r="A81" s="103" t="s">
        <v>63</v>
      </c>
      <c r="C81" s="88" t="s">
        <v>145</v>
      </c>
      <c r="F81" s="108"/>
      <c r="G81" s="99">
        <v>0</v>
      </c>
    </row>
    <row r="82" spans="6:7" ht="13.5">
      <c r="F82" s="108"/>
      <c r="G82" s="99"/>
    </row>
    <row r="83" spans="1:7" ht="27">
      <c r="A83" s="103" t="s">
        <v>48</v>
      </c>
      <c r="C83" s="88" t="s">
        <v>146</v>
      </c>
      <c r="F83" s="108"/>
      <c r="G83" s="99">
        <v>0</v>
      </c>
    </row>
    <row r="84" spans="1:7" ht="27">
      <c r="A84" s="103" t="s">
        <v>59</v>
      </c>
      <c r="C84" s="88" t="s">
        <v>141</v>
      </c>
      <c r="F84" s="108"/>
      <c r="G84" s="99">
        <v>0</v>
      </c>
    </row>
    <row r="85" spans="6:7" ht="13.5">
      <c r="F85" s="108"/>
      <c r="G85" s="99"/>
    </row>
    <row r="86" spans="1:7" ht="40.5">
      <c r="A86" s="103" t="s">
        <v>51</v>
      </c>
      <c r="C86" s="88" t="s">
        <v>142</v>
      </c>
      <c r="F86" s="108"/>
      <c r="G86" s="99">
        <v>0</v>
      </c>
    </row>
    <row r="87" spans="6:7" ht="13.5">
      <c r="F87" s="108"/>
      <c r="G87" s="99"/>
    </row>
    <row r="88" spans="1:7" s="77" customFormat="1" ht="13.5">
      <c r="A88" s="92" t="s">
        <v>83</v>
      </c>
      <c r="C88" s="79" t="s">
        <v>130</v>
      </c>
      <c r="D88" s="85"/>
      <c r="E88" s="85"/>
      <c r="F88" s="107"/>
      <c r="G88" s="90"/>
    </row>
    <row r="89" spans="6:7" ht="13.5">
      <c r="F89" s="108"/>
      <c r="G89" s="99"/>
    </row>
    <row r="90" spans="3:7" ht="27">
      <c r="C90" s="88" t="s">
        <v>110</v>
      </c>
      <c r="F90" s="108"/>
      <c r="G90" s="99"/>
    </row>
    <row r="91" spans="3:7" ht="40.5">
      <c r="C91" s="88" t="s">
        <v>131</v>
      </c>
      <c r="F91" s="108"/>
      <c r="G91" s="99"/>
    </row>
    <row r="92" spans="6:7" ht="13.5">
      <c r="F92" s="108"/>
      <c r="G92" s="99"/>
    </row>
    <row r="93" spans="1:7" ht="13.5">
      <c r="A93" s="103" t="s">
        <v>47</v>
      </c>
      <c r="C93" s="88" t="s">
        <v>147</v>
      </c>
      <c r="F93" s="108"/>
      <c r="G93" s="99">
        <v>0</v>
      </c>
    </row>
    <row r="94" spans="1:7" ht="27">
      <c r="A94" s="103" t="s">
        <v>48</v>
      </c>
      <c r="C94" s="88" t="s">
        <v>132</v>
      </c>
      <c r="F94" s="108"/>
      <c r="G94" s="99">
        <v>0</v>
      </c>
    </row>
    <row r="95" spans="1:7" ht="40.5">
      <c r="A95" s="103" t="s">
        <v>51</v>
      </c>
      <c r="C95" s="88" t="s">
        <v>133</v>
      </c>
      <c r="F95" s="108"/>
      <c r="G95" s="99">
        <v>0</v>
      </c>
    </row>
    <row r="96" spans="1:7" ht="27">
      <c r="A96" s="103" t="s">
        <v>52</v>
      </c>
      <c r="C96" s="88" t="s">
        <v>134</v>
      </c>
      <c r="F96" s="108"/>
      <c r="G96" s="99">
        <v>0</v>
      </c>
    </row>
    <row r="97" spans="1:7" ht="27">
      <c r="A97" s="103" t="s">
        <v>53</v>
      </c>
      <c r="C97" s="88" t="s">
        <v>135</v>
      </c>
      <c r="F97" s="108"/>
      <c r="G97" s="99">
        <v>0</v>
      </c>
    </row>
    <row r="98" spans="1:7" ht="27">
      <c r="A98" s="103" t="s">
        <v>136</v>
      </c>
      <c r="C98" s="88" t="s">
        <v>137</v>
      </c>
      <c r="D98" s="117"/>
      <c r="E98" s="117"/>
      <c r="F98" s="116"/>
      <c r="G98" s="99">
        <v>0</v>
      </c>
    </row>
    <row r="99" spans="1:7" ht="27">
      <c r="A99" s="103" t="s">
        <v>138</v>
      </c>
      <c r="C99" s="88" t="s">
        <v>148</v>
      </c>
      <c r="D99" s="117"/>
      <c r="E99" s="117"/>
      <c r="F99" s="116"/>
      <c r="G99" s="99">
        <v>0</v>
      </c>
    </row>
    <row r="100" spans="1:7" ht="13.5">
      <c r="A100" s="103" t="s">
        <v>140</v>
      </c>
      <c r="C100" s="88" t="s">
        <v>149</v>
      </c>
      <c r="F100" s="108"/>
      <c r="G100" s="99">
        <v>0</v>
      </c>
    </row>
    <row r="101" spans="6:7" ht="13.5">
      <c r="F101" s="108"/>
      <c r="G101" s="99"/>
    </row>
    <row r="102" spans="1:7" ht="13.5">
      <c r="A102" s="92" t="s">
        <v>84</v>
      </c>
      <c r="B102" s="77"/>
      <c r="C102" s="79" t="s">
        <v>81</v>
      </c>
      <c r="F102" s="108"/>
      <c r="G102" s="99"/>
    </row>
    <row r="103" spans="6:7" ht="13.5">
      <c r="F103" s="108"/>
      <c r="G103" s="99"/>
    </row>
    <row r="104" spans="1:7" ht="40.5">
      <c r="A104" s="103" t="s">
        <v>47</v>
      </c>
      <c r="C104" s="88" t="s">
        <v>115</v>
      </c>
      <c r="F104" s="108"/>
      <c r="G104" s="99">
        <v>0</v>
      </c>
    </row>
    <row r="105" spans="6:7" ht="13.5">
      <c r="F105" s="108"/>
      <c r="G105" s="99"/>
    </row>
    <row r="106" spans="1:7" ht="40.5">
      <c r="A106" s="103" t="s">
        <v>51</v>
      </c>
      <c r="C106" s="88" t="s">
        <v>89</v>
      </c>
      <c r="F106" s="108"/>
      <c r="G106" s="99">
        <v>0</v>
      </c>
    </row>
    <row r="107" spans="3:7" ht="27">
      <c r="C107" s="88" t="s">
        <v>90</v>
      </c>
      <c r="F107" s="108"/>
      <c r="G107" s="99">
        <v>0</v>
      </c>
    </row>
    <row r="108" spans="6:7" ht="13.5">
      <c r="F108" s="108"/>
      <c r="G108" s="99"/>
    </row>
    <row r="109" spans="1:7" ht="40.5">
      <c r="A109" s="103" t="s">
        <v>52</v>
      </c>
      <c r="C109" s="88" t="s">
        <v>91</v>
      </c>
      <c r="F109" s="108"/>
      <c r="G109" s="99">
        <v>0</v>
      </c>
    </row>
    <row r="110" spans="6:7" ht="13.5">
      <c r="F110" s="108"/>
      <c r="G110" s="99"/>
    </row>
    <row r="111" spans="1:7" ht="13.5">
      <c r="A111" s="92" t="s">
        <v>50</v>
      </c>
      <c r="B111" s="77"/>
      <c r="C111" s="79" t="s">
        <v>82</v>
      </c>
      <c r="F111" s="108"/>
      <c r="G111" s="99"/>
    </row>
    <row r="112" spans="6:7" ht="13.5">
      <c r="F112" s="108"/>
      <c r="G112" s="99"/>
    </row>
    <row r="113" spans="1:7" ht="27">
      <c r="A113" s="103" t="s">
        <v>47</v>
      </c>
      <c r="C113" s="88" t="s">
        <v>92</v>
      </c>
      <c r="F113" s="108"/>
      <c r="G113" s="99">
        <v>0</v>
      </c>
    </row>
    <row r="114" spans="3:7" ht="40.5">
      <c r="C114" s="88" t="s">
        <v>150</v>
      </c>
      <c r="F114" s="108"/>
      <c r="G114" s="99">
        <v>0</v>
      </c>
    </row>
    <row r="115" spans="6:7" ht="13.5">
      <c r="F115" s="108"/>
      <c r="G115" s="99"/>
    </row>
    <row r="116" spans="1:7" ht="40.5">
      <c r="A116" s="103" t="s">
        <v>48</v>
      </c>
      <c r="C116" s="88" t="s">
        <v>151</v>
      </c>
      <c r="F116" s="108"/>
      <c r="G116" s="99">
        <v>0</v>
      </c>
    </row>
    <row r="117" spans="6:7" ht="13.5">
      <c r="F117" s="108"/>
      <c r="G117" s="99"/>
    </row>
    <row r="118" spans="1:7" s="77" customFormat="1" ht="13.5">
      <c r="A118" s="92" t="s">
        <v>69</v>
      </c>
      <c r="C118" s="79" t="s">
        <v>54</v>
      </c>
      <c r="D118" s="85"/>
      <c r="E118" s="85"/>
      <c r="F118" s="107"/>
      <c r="G118" s="90"/>
    </row>
    <row r="119" spans="6:7" ht="13.5">
      <c r="F119" s="108"/>
      <c r="G119" s="99"/>
    </row>
    <row r="120" spans="1:7" ht="27">
      <c r="A120" s="103" t="s">
        <v>47</v>
      </c>
      <c r="C120" s="88" t="s">
        <v>143</v>
      </c>
      <c r="F120" s="108"/>
      <c r="G120" s="99"/>
    </row>
    <row r="121" spans="3:7" ht="13.5">
      <c r="C121" s="110" t="s">
        <v>58</v>
      </c>
      <c r="F121" s="116"/>
      <c r="G121" s="98">
        <v>5000</v>
      </c>
    </row>
    <row r="122" spans="3:7" ht="13.5">
      <c r="C122" s="110"/>
      <c r="F122" s="116"/>
      <c r="G122" s="99"/>
    </row>
    <row r="123" ht="13.5">
      <c r="G123" s="99"/>
    </row>
    <row r="124" ht="13.5">
      <c r="G124" s="99"/>
    </row>
    <row r="125" ht="13.5">
      <c r="G125" s="99"/>
    </row>
    <row r="126" ht="13.5">
      <c r="G126" s="99"/>
    </row>
    <row r="127" spans="3:7" ht="13.5">
      <c r="C127" s="111"/>
      <c r="D127" s="112"/>
      <c r="F127" s="113"/>
      <c r="G127" s="109">
        <f>IF(D127&gt;0,D127*F127,"")</f>
      </c>
    </row>
    <row r="128" spans="1:3" ht="13.5">
      <c r="A128" s="92"/>
      <c r="B128" s="77"/>
      <c r="C128" s="79" t="s">
        <v>10</v>
      </c>
    </row>
    <row r="130" spans="3:7" ht="13.5">
      <c r="C130" s="88" t="s">
        <v>11</v>
      </c>
      <c r="G130" s="109">
        <f>SUM(G2:G25)</f>
        <v>0</v>
      </c>
    </row>
    <row r="132" spans="1:7" ht="13.5">
      <c r="A132" s="103" t="s">
        <v>12</v>
      </c>
      <c r="C132" s="88" t="s">
        <v>13</v>
      </c>
      <c r="G132" s="109">
        <f>SUM(G26:G53)</f>
        <v>0</v>
      </c>
    </row>
    <row r="134" spans="3:7" ht="13.5">
      <c r="C134" s="88" t="s">
        <v>14</v>
      </c>
      <c r="G134" s="109">
        <f>SUM(G54:G86)</f>
        <v>5000</v>
      </c>
    </row>
    <row r="136" spans="3:7" ht="13.5">
      <c r="C136" s="88" t="s">
        <v>15</v>
      </c>
      <c r="G136" s="109">
        <f>SUM(G87:G121)</f>
        <v>5000</v>
      </c>
    </row>
    <row r="138" spans="1:3" ht="13.5">
      <c r="A138" s="104"/>
      <c r="C138" s="88" t="s">
        <v>16</v>
      </c>
    </row>
    <row r="140" spans="1:3" ht="13.5">
      <c r="A140" s="104"/>
      <c r="C140" s="88" t="s">
        <v>17</v>
      </c>
    </row>
    <row r="142" spans="1:3" ht="13.5">
      <c r="A142" s="104"/>
      <c r="C142" s="88" t="s">
        <v>31</v>
      </c>
    </row>
    <row r="144" spans="1:3" ht="13.5">
      <c r="A144" s="104"/>
      <c r="C144" s="88" t="s">
        <v>32</v>
      </c>
    </row>
    <row r="146" spans="1:3" ht="13.5">
      <c r="A146" s="104"/>
      <c r="C146" s="88" t="s">
        <v>33</v>
      </c>
    </row>
    <row r="148" spans="1:3" ht="13.5">
      <c r="A148" s="104"/>
      <c r="C148" s="88" t="s">
        <v>34</v>
      </c>
    </row>
    <row r="150" ht="13.5">
      <c r="A150" s="104"/>
    </row>
    <row r="152" ht="13.5">
      <c r="A152" s="104"/>
    </row>
    <row r="154" ht="13.5">
      <c r="A154" s="104"/>
    </row>
    <row r="156" ht="13.5">
      <c r="A156" s="104"/>
    </row>
    <row r="158" ht="13.5">
      <c r="A158" s="104"/>
    </row>
    <row r="160" ht="13.5">
      <c r="A160" s="104"/>
    </row>
    <row r="162" spans="1:7" ht="13.5">
      <c r="A162" s="104"/>
      <c r="C162" s="111"/>
      <c r="D162" s="114" t="s">
        <v>5</v>
      </c>
      <c r="E162" s="115"/>
      <c r="F162" s="113"/>
      <c r="G162" s="109">
        <f>SUM(G2:G122)</f>
        <v>10000</v>
      </c>
    </row>
  </sheetData>
  <sheetProtection/>
  <printOptions horizontalCentered="1"/>
  <pageMargins left="0.7" right="0.7" top="0.75" bottom="0.75" header="0.3" footer="0.3"/>
  <pageSetup fitToHeight="0" fitToWidth="1" horizontalDpi="600" verticalDpi="600" orientation="portrait" paperSize="9" scale="86" r:id="rId1"/>
  <headerFooter alignWithMargins="0">
    <oddHeader>&amp;C&amp;"Arial,Regular"ORMSKIRK BUS/RAIL FOOTPATH AND CYCLEWAY
SCHEDULE OF WORKS - 2.0
</oddHeader>
  </headerFooter>
  <rowBreaks count="4" manualBreakCount="4">
    <brk id="25" max="6" man="1"/>
    <brk id="53" max="6" man="1"/>
    <brk id="86" max="6" man="1"/>
    <brk id="12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 Shackleton</dc:creator>
  <cp:keywords/>
  <dc:description/>
  <cp:lastModifiedBy>Aldred, James</cp:lastModifiedBy>
  <cp:lastPrinted>2019-09-05T11:52:27Z</cp:lastPrinted>
  <dcterms:created xsi:type="dcterms:W3CDTF">1999-12-09T17:30:57Z</dcterms:created>
  <dcterms:modified xsi:type="dcterms:W3CDTF">2019-09-05T12:28:04Z</dcterms:modified>
  <cp:category/>
  <cp:version/>
  <cp:contentType/>
  <cp:contentStatus/>
</cp:coreProperties>
</file>